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ФЛ!$A$6:$D$9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9" i="10" l="1"/>
  <c r="C11" i="11"/>
  <c r="D8" i="5" l="1"/>
  <c r="C12" i="3"/>
  <c r="C8" i="16" l="1"/>
  <c r="C9" i="15" l="1"/>
  <c r="C9" i="9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<sst xmlns="http://schemas.openxmlformats.org/spreadsheetml/2006/main" count="96" uniqueCount="46">
  <si>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</si>
  <si>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</si>
  <si>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</si>
  <si>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</si>
  <si>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</si>
  <si>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</si>
  <si>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</si>
  <si>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</si>
  <si>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</si>
  <si>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</si>
  <si>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</si>
  <si>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</si>
  <si>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</si>
  <si>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</si>
  <si>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</si>
  <si>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</si>
  <si>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</si>
  <si>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</si>
  <si>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</si>
  <si>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</si>
  <si>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</si>
  <si>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</si>
  <si>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</si>
  <si>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</si>
  <si>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</si>
  <si>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</si>
  <si>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</si>
  <si>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</si>
  <si>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</si>
  <si>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</si>
  <si>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</si>
  <si>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за ноябрь 2018г.</t>
  </si>
  <si>
    <t>3692</t>
  </si>
  <si>
    <t>1523</t>
  </si>
  <si>
    <t>ИП Малашенко Ирина Олеговна</t>
  </si>
  <si>
    <t>за период 01.04.2019-30.04.2019</t>
  </si>
  <si>
    <t>Организация работы выездной службы паллиативной  помощи</t>
  </si>
  <si>
    <t>8701</t>
  </si>
  <si>
    <t>2260</t>
  </si>
  <si>
    <t>7885</t>
  </si>
  <si>
    <t>6795</t>
  </si>
  <si>
    <t>БУЗ ОРЛОВСКОЙ ОБЛАСТИ "ООСП"</t>
  </si>
  <si>
    <t>БУЗ ОРЛОВСКОЙ ОБЛАСТИ "ДЕТСКАЯ СТОМАТОЛОГИЧЕСКАЯ ПОЛИКЛИНИКА"</t>
  </si>
  <si>
    <t>Полынова Любовь Алексеевна</t>
  </si>
  <si>
    <t>ЖУК СЕРГЕЙ НИКОЛАЕВИЧ</t>
  </si>
  <si>
    <t>Евгений Вячеславович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</si>
</sst>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0" fontId="25" fillId="3" borderId="1" xfId="0" applyFont="1" applyFill="1" applyBorder="1" applyAlignment="1">
      <alignment wrapText="1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F13" sqref="F13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3" t="s">
        <v>17</v>
      </c>
      <c r="C1" s="73"/>
    </row>
    <row r="2" spans="1:3" ht="15" customHeight="1" x14ac:dyDescent="0.25">
      <c r="A2" s="4"/>
      <c r="B2" s="73"/>
      <c r="C2" s="73"/>
    </row>
    <row r="3" spans="1:3" ht="15" customHeight="1" x14ac:dyDescent="0.25">
      <c r="A3" s="4"/>
      <c r="B3" s="73"/>
      <c r="C3" s="73"/>
    </row>
    <row r="4" spans="1:3" ht="15" customHeight="1" x14ac:dyDescent="0.25">
      <c r="A4" s="4"/>
      <c r="B4" s="19" t="s">
        <v>35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71">
        <f>C8</f>
        <v>37516</v>
      </c>
    </row>
    <row r="8" spans="1:3" s="8" customFormat="1" ht="18.75" thickBot="1" x14ac:dyDescent="0.3">
      <c r="A8" s="9"/>
      <c r="B8" s="10" t="s">
        <v>8</v>
      </c>
      <c r="C8" s="22">
        <f>СМС!C12+'Оплата на сайте'!D8+Яндекс.Деньги!C9+ФЛ!C9+ЮЛ!C11+'Ящики-копилки'!C9+'На карту Сбербанка'!C8</f>
        <v>37516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60629.68</v>
      </c>
    </row>
    <row r="12" spans="1:3" s="8" customFormat="1" ht="18.75" thickBot="1" x14ac:dyDescent="0.3">
      <c r="A12" s="15"/>
      <c r="B12" s="16" t="s">
        <v>9</v>
      </c>
      <c r="C12" s="11">
        <f>РАСХОДЫ!B6</f>
        <v>60629.68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0"/>
  <sheetViews>
    <sheetView zoomScale="90" zoomScaleNormal="90" workbookViewId="0">
      <pane ySplit="6" topLeftCell="A7" activePane="bottomLeft" state="frozenSplit"/>
      <selection pane="bottomLeft" activeCell="A12" sqref="A12:XFD13"/>
    </sheetView>
  </sheetViews>
  <sheetFormatPr defaultColWidth="9.140625" defaultRowHeight="15.75" x14ac:dyDescent="0.25"/>
  <cols>
    <col min="1" max="1" width="15.5703125" style="18" customWidth="1"/>
    <col min="2" max="2" width="38.5703125" style="65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4" t="s">
        <v>18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16.5" customHeight="1" x14ac:dyDescent="0.25">
      <c r="A3" s="74"/>
      <c r="B3" s="74"/>
      <c r="C3" s="74"/>
      <c r="D3" s="74"/>
    </row>
    <row r="4" spans="1:5" ht="22.5" customHeight="1" x14ac:dyDescent="0.25">
      <c r="A4" s="23"/>
      <c r="B4" s="75" t="str">
        <f>'СВОДНЫЙ ОТЧЕТ'!B4</f>
        <v>за период 01.04.2019-30.04.2019</v>
      </c>
      <c r="C4" s="75"/>
      <c r="D4" s="23"/>
    </row>
    <row r="6" spans="1:5" s="2" customFormat="1" x14ac:dyDescent="0.25">
      <c r="A6" s="24" t="s">
        <v>3</v>
      </c>
      <c r="B6" s="24" t="s">
        <v>4</v>
      </c>
      <c r="C6" s="25" t="s">
        <v>7</v>
      </c>
      <c r="D6" s="25" t="s">
        <v>2</v>
      </c>
    </row>
    <row r="7" spans="1:5" s="2" customFormat="1" x14ac:dyDescent="0.25">
      <c r="A7" s="26">
        <v>43556</v>
      </c>
      <c r="B7" s="63" t="s">
        <v>37</v>
      </c>
      <c r="C7" s="27">
        <v>75</v>
      </c>
      <c r="D7" s="28" t="s">
        <v>11</v>
      </c>
    </row>
    <row r="8" spans="1:5" s="2" customFormat="1" x14ac:dyDescent="0.25">
      <c r="A8" s="26">
        <v>43556</v>
      </c>
      <c r="B8" s="63" t="s">
        <v>33</v>
      </c>
      <c r="C8" s="27">
        <v>100</v>
      </c>
      <c r="D8" s="28" t="s">
        <v>11</v>
      </c>
    </row>
    <row r="9" spans="1:5" s="2" customFormat="1" x14ac:dyDescent="0.25">
      <c r="A9" s="26">
        <v>43561</v>
      </c>
      <c r="B9" s="63" t="s">
        <v>38</v>
      </c>
      <c r="C9" s="27">
        <v>100</v>
      </c>
      <c r="D9" s="28" t="s">
        <v>11</v>
      </c>
    </row>
    <row r="10" spans="1:5" s="2" customFormat="1" x14ac:dyDescent="0.25">
      <c r="A10" s="26">
        <v>43574</v>
      </c>
      <c r="B10" s="63" t="s">
        <v>39</v>
      </c>
      <c r="C10" s="27">
        <v>200</v>
      </c>
      <c r="D10" s="28" t="s">
        <v>11</v>
      </c>
    </row>
    <row r="11" spans="1:5" x14ac:dyDescent="0.25">
      <c r="A11" s="26">
        <v>43576</v>
      </c>
      <c r="B11" s="63" t="s">
        <v>40</v>
      </c>
      <c r="C11" s="27">
        <v>200</v>
      </c>
      <c r="D11" s="28" t="s">
        <v>11</v>
      </c>
      <c r="E11" s="5"/>
    </row>
    <row r="12" spans="1:5" x14ac:dyDescent="0.25">
      <c r="A12" s="29" t="s">
        <v>0</v>
      </c>
      <c r="B12" s="30"/>
      <c r="C12" s="31">
        <f>SUM(C7:C11)</f>
        <v>675</v>
      </c>
      <c r="D12" s="32" t="s">
        <v>11</v>
      </c>
    </row>
    <row r="620250" spans="4:4" x14ac:dyDescent="0.25">
      <c r="D620250" s="28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workbookViewId="0">
      <selection activeCell="B16" sqref="B16"/>
    </sheetView>
  </sheetViews>
  <sheetFormatPr defaultRowHeight="15.75" x14ac:dyDescent="0.25"/>
  <cols>
    <col min="1" max="1" width="15.5703125" style="18" customWidth="1"/>
    <col min="2" max="2" width="49.42578125" style="33" customWidth="1"/>
    <col min="3" max="3" width="22" style="18" customWidth="1"/>
    <col min="4" max="4" width="10.140625" style="18" customWidth="1"/>
  </cols>
  <sheetData>
    <row r="1" spans="1:4" ht="15" x14ac:dyDescent="0.25">
      <c r="A1" s="74" t="s">
        <v>27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31.5" customHeight="1" x14ac:dyDescent="0.25">
      <c r="A3" s="74"/>
      <c r="B3" s="74"/>
      <c r="C3" s="74"/>
      <c r="D3" s="74"/>
    </row>
    <row r="4" spans="1:4" x14ac:dyDescent="0.25">
      <c r="A4" s="62"/>
      <c r="B4" s="74" t="str">
        <f>'СВОДНЫЙ ОТЧЕТ'!B4</f>
        <v>за период 01.04.2019-30.04.2019</v>
      </c>
      <c r="C4" s="74"/>
      <c r="D4" s="62"/>
    </row>
    <row r="6" spans="1:4" x14ac:dyDescent="0.25">
      <c r="A6" s="24" t="s">
        <v>3</v>
      </c>
      <c r="B6" s="24" t="s">
        <v>1</v>
      </c>
      <c r="C6" s="25" t="s">
        <v>7</v>
      </c>
      <c r="D6" s="25" t="s">
        <v>2</v>
      </c>
    </row>
    <row r="7" spans="1:4" x14ac:dyDescent="0.25">
      <c r="A7" s="26">
        <v>43581</v>
      </c>
      <c r="B7" s="64" t="s">
        <v>45</v>
      </c>
      <c r="C7" s="27">
        <v>1000</v>
      </c>
      <c r="D7" s="28" t="s">
        <v>11</v>
      </c>
    </row>
    <row r="8" spans="1:4" x14ac:dyDescent="0.25">
      <c r="A8" s="29" t="s">
        <v>0</v>
      </c>
      <c r="B8" s="30"/>
      <c r="C8" s="31">
        <f>SUM(C7:C7)</f>
        <v>1000</v>
      </c>
      <c r="D8" s="32" t="s">
        <v>11</v>
      </c>
    </row>
    <row r="620246" spans="4:4" x14ac:dyDescent="0.25">
      <c r="D620246" s="28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A8" sqref="A8:XFD9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5" t="s">
        <v>22</v>
      </c>
      <c r="B1" s="75"/>
      <c r="C1" s="75"/>
      <c r="D1" s="75"/>
      <c r="E1" s="75"/>
    </row>
    <row r="2" spans="1:5" s="18" customFormat="1" ht="21.75" customHeight="1" x14ac:dyDescent="0.2">
      <c r="A2" s="75"/>
      <c r="B2" s="75"/>
      <c r="C2" s="75"/>
      <c r="D2" s="75"/>
      <c r="E2" s="75"/>
    </row>
    <row r="3" spans="1:5" s="18" customFormat="1" ht="21.75" customHeight="1" x14ac:dyDescent="0.2">
      <c r="A3" s="75"/>
      <c r="B3" s="75"/>
      <c r="C3" s="75"/>
      <c r="D3" s="75"/>
      <c r="E3" s="75"/>
    </row>
    <row r="4" spans="1:5" s="18" customFormat="1" ht="21.75" customHeight="1" x14ac:dyDescent="0.2">
      <c r="A4" s="75" t="str">
        <f>'СВОДНЫЙ ОТЧЕТ'!B4</f>
        <v>за период 01.04.2019-30.04.2019</v>
      </c>
      <c r="B4" s="75"/>
      <c r="C4" s="75"/>
      <c r="D4" s="75"/>
      <c r="E4" s="75"/>
    </row>
    <row r="6" spans="1:5" x14ac:dyDescent="0.25">
      <c r="A6" s="34" t="s">
        <v>3</v>
      </c>
      <c r="B6" s="34" t="s">
        <v>1</v>
      </c>
      <c r="C6" s="34" t="s">
        <v>28</v>
      </c>
      <c r="D6" s="35" t="s">
        <v>7</v>
      </c>
      <c r="E6" s="34" t="s">
        <v>2</v>
      </c>
    </row>
    <row r="7" spans="1:5" x14ac:dyDescent="0.25">
      <c r="A7" s="36">
        <v>43560</v>
      </c>
      <c r="B7" s="37"/>
      <c r="C7" s="66" t="s">
        <v>32</v>
      </c>
      <c r="D7" s="38">
        <v>141</v>
      </c>
      <c r="E7" s="39" t="s">
        <v>11</v>
      </c>
    </row>
    <row r="8" spans="1:5" x14ac:dyDescent="0.25">
      <c r="A8" s="29" t="s">
        <v>0</v>
      </c>
      <c r="B8" s="30"/>
      <c r="C8" s="30"/>
      <c r="D8" s="40">
        <f>SUM(D7:D7)</f>
        <v>141</v>
      </c>
      <c r="E8" s="32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7" bestFit="1" customWidth="1"/>
    <col min="4" max="4" width="9.140625" style="18"/>
    <col min="5" max="16384" width="9.140625" style="1"/>
  </cols>
  <sheetData>
    <row r="1" spans="1:5" ht="22.5" customHeight="1" x14ac:dyDescent="0.25">
      <c r="A1" s="75" t="s">
        <v>24</v>
      </c>
      <c r="B1" s="75"/>
      <c r="C1" s="75"/>
      <c r="D1" s="75"/>
    </row>
    <row r="2" spans="1:5" ht="22.5" customHeight="1" x14ac:dyDescent="0.25">
      <c r="A2" s="75"/>
      <c r="B2" s="75"/>
      <c r="C2" s="75"/>
      <c r="D2" s="75"/>
    </row>
    <row r="3" spans="1:5" ht="22.5" customHeight="1" x14ac:dyDescent="0.25">
      <c r="A3" s="75"/>
      <c r="B3" s="75"/>
      <c r="C3" s="75"/>
      <c r="D3" s="75"/>
    </row>
    <row r="4" spans="1:5" ht="22.5" customHeight="1" x14ac:dyDescent="0.25">
      <c r="A4" s="75" t="str">
        <f>'СВОДНЫЙ ОТЧЕТ'!B4</f>
        <v>за период 01.04.2019-30.04.2019</v>
      </c>
      <c r="B4" s="75"/>
      <c r="C4" s="75"/>
      <c r="D4" s="75"/>
    </row>
    <row r="6" spans="1:5" s="2" customFormat="1" ht="31.5" x14ac:dyDescent="0.25">
      <c r="A6" s="41" t="s">
        <v>3</v>
      </c>
      <c r="B6" s="42" t="s">
        <v>15</v>
      </c>
      <c r="C6" s="43" t="s">
        <v>7</v>
      </c>
      <c r="D6" s="44" t="s">
        <v>2</v>
      </c>
      <c r="E6" s="1"/>
    </row>
    <row r="7" spans="1:5" s="2" customFormat="1" x14ac:dyDescent="0.25">
      <c r="A7" s="26"/>
      <c r="B7" s="70"/>
      <c r="C7" s="45"/>
      <c r="D7" s="28" t="s">
        <v>11</v>
      </c>
      <c r="E7" s="1"/>
    </row>
    <row r="8" spans="1:5" s="2" customFormat="1" x14ac:dyDescent="0.25">
      <c r="A8" s="26"/>
      <c r="B8" s="70"/>
      <c r="C8" s="45"/>
      <c r="D8" s="28" t="s">
        <v>11</v>
      </c>
      <c r="E8" s="1"/>
    </row>
    <row r="9" spans="1:5" x14ac:dyDescent="0.25">
      <c r="A9" s="29" t="s">
        <v>0</v>
      </c>
      <c r="B9" s="30"/>
      <c r="C9" s="40">
        <f>SUM(C7:C8)</f>
        <v>0</v>
      </c>
      <c r="D9" s="46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B21" sqref="B21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4" customWidth="1"/>
    <col min="4" max="4" width="9.140625" style="18"/>
    <col min="5" max="16384" width="9.140625" style="1"/>
  </cols>
  <sheetData>
    <row r="1" spans="1:4" ht="15" x14ac:dyDescent="0.25">
      <c r="A1" s="75" t="s">
        <v>19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15" x14ac:dyDescent="0.25">
      <c r="A3" s="75"/>
      <c r="B3" s="75"/>
      <c r="C3" s="75"/>
      <c r="D3" s="75"/>
    </row>
    <row r="4" spans="1:4" x14ac:dyDescent="0.25">
      <c r="A4" s="75" t="str">
        <f>'СВОДНЫЙ ОТЧЕТ'!B4</f>
        <v>за период 01.04.2019-30.04.2019</v>
      </c>
      <c r="B4" s="75"/>
      <c r="C4" s="75"/>
      <c r="D4" s="75"/>
    </row>
    <row r="6" spans="1:4" x14ac:dyDescent="0.25">
      <c r="A6" s="44" t="s">
        <v>5</v>
      </c>
      <c r="B6" s="48" t="s">
        <v>1</v>
      </c>
      <c r="C6" s="49" t="s">
        <v>7</v>
      </c>
      <c r="D6" s="44" t="s">
        <v>2</v>
      </c>
    </row>
    <row r="7" spans="1:4" x14ac:dyDescent="0.25">
      <c r="A7" s="50">
        <v>43578</v>
      </c>
      <c r="B7" s="51" t="s">
        <v>43</v>
      </c>
      <c r="C7" s="52">
        <v>400</v>
      </c>
      <c r="D7" s="28" t="s">
        <v>11</v>
      </c>
    </row>
    <row r="8" spans="1:4" x14ac:dyDescent="0.25">
      <c r="A8" s="50">
        <v>43584</v>
      </c>
      <c r="B8" s="51" t="s">
        <v>44</v>
      </c>
      <c r="C8" s="52">
        <v>300</v>
      </c>
      <c r="D8" s="28" t="s">
        <v>11</v>
      </c>
    </row>
    <row r="9" spans="1:4" x14ac:dyDescent="0.25">
      <c r="A9" s="29" t="s">
        <v>0</v>
      </c>
      <c r="B9" s="29"/>
      <c r="C9" s="53">
        <f>SUM(C7:C8)</f>
        <v>700</v>
      </c>
      <c r="D9" s="29" t="s">
        <v>11</v>
      </c>
    </row>
  </sheetData>
  <autoFilter ref="A6:D9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1"/>
  <sheetViews>
    <sheetView zoomScale="90" zoomScaleNormal="90" workbookViewId="0">
      <pane ySplit="6" topLeftCell="A7" activePane="bottomLeft" state="frozenSplit"/>
      <selection pane="bottomLeft" activeCell="C12" sqref="C12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5" t="s">
        <v>26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15" x14ac:dyDescent="0.25">
      <c r="A3" s="75"/>
      <c r="B3" s="75"/>
      <c r="C3" s="75"/>
      <c r="D3" s="75"/>
    </row>
    <row r="4" spans="1:4" x14ac:dyDescent="0.25">
      <c r="A4" s="75" t="str">
        <f>'СВОДНЫЙ ОТЧЕТ'!B4</f>
        <v>за период 01.04.2019-30.04.2019</v>
      </c>
      <c r="B4" s="75"/>
      <c r="C4" s="75"/>
      <c r="D4" s="75"/>
    </row>
    <row r="6" spans="1:4" s="2" customFormat="1" x14ac:dyDescent="0.25">
      <c r="A6" s="44" t="s">
        <v>5</v>
      </c>
      <c r="B6" s="48" t="s">
        <v>6</v>
      </c>
      <c r="C6" s="48" t="s">
        <v>7</v>
      </c>
      <c r="D6" s="44" t="s">
        <v>2</v>
      </c>
    </row>
    <row r="7" spans="1:4" s="2" customFormat="1" x14ac:dyDescent="0.25">
      <c r="A7" s="50">
        <v>43559</v>
      </c>
      <c r="B7" s="55" t="s">
        <v>34</v>
      </c>
      <c r="C7" s="52">
        <v>10000</v>
      </c>
      <c r="D7" s="28" t="s">
        <v>11</v>
      </c>
    </row>
    <row r="8" spans="1:4" s="2" customFormat="1" x14ac:dyDescent="0.25">
      <c r="A8" s="50">
        <v>43570</v>
      </c>
      <c r="B8" s="55" t="s">
        <v>41</v>
      </c>
      <c r="C8" s="52">
        <v>15000</v>
      </c>
      <c r="D8" s="28" t="s">
        <v>11</v>
      </c>
    </row>
    <row r="9" spans="1:4" s="2" customFormat="1" x14ac:dyDescent="0.25">
      <c r="A9" s="50">
        <v>43572</v>
      </c>
      <c r="B9" s="55" t="s">
        <v>42</v>
      </c>
      <c r="C9" s="52">
        <v>5000</v>
      </c>
      <c r="D9" s="28" t="s">
        <v>11</v>
      </c>
    </row>
    <row r="10" spans="1:4" s="2" customFormat="1" x14ac:dyDescent="0.25">
      <c r="A10" s="50">
        <v>43577</v>
      </c>
      <c r="B10" s="55" t="s">
        <v>42</v>
      </c>
      <c r="C10" s="52">
        <v>5000</v>
      </c>
      <c r="D10" s="28" t="s">
        <v>11</v>
      </c>
    </row>
    <row r="11" spans="1:4" x14ac:dyDescent="0.25">
      <c r="A11" s="29" t="s">
        <v>0</v>
      </c>
      <c r="B11" s="29"/>
      <c r="C11" s="53">
        <f>SUM(C7:C10)</f>
        <v>35000</v>
      </c>
      <c r="D11" s="29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A7" sqref="A7:C8"/>
    </sheetView>
  </sheetViews>
  <sheetFormatPr defaultRowHeight="15.75" x14ac:dyDescent="0.25"/>
  <cols>
    <col min="1" max="1" width="12.5703125" style="18" customWidth="1"/>
    <col min="2" max="2" width="74.85546875" style="18" customWidth="1"/>
    <col min="3" max="3" width="13.85546875" style="18" bestFit="1" customWidth="1"/>
    <col min="4" max="4" width="9.140625" style="18"/>
  </cols>
  <sheetData>
    <row r="1" spans="1:4" ht="15" x14ac:dyDescent="0.25">
      <c r="A1" s="75" t="s">
        <v>23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15" x14ac:dyDescent="0.25">
      <c r="A3" s="75"/>
      <c r="B3" s="75"/>
      <c r="C3" s="75"/>
      <c r="D3" s="75"/>
    </row>
    <row r="4" spans="1:4" x14ac:dyDescent="0.25">
      <c r="A4" s="75" t="str">
        <f>'СВОДНЫЙ ОТЧЕТ'!B4</f>
        <v>за период 01.04.2019-30.04.2019</v>
      </c>
      <c r="B4" s="75"/>
      <c r="C4" s="75"/>
      <c r="D4" s="75"/>
    </row>
    <row r="6" spans="1:4" x14ac:dyDescent="0.25">
      <c r="A6" s="44" t="s">
        <v>5</v>
      </c>
      <c r="B6" s="48" t="s">
        <v>30</v>
      </c>
      <c r="C6" s="48" t="s">
        <v>7</v>
      </c>
      <c r="D6" s="44" t="s">
        <v>2</v>
      </c>
    </row>
    <row r="7" spans="1:4" x14ac:dyDescent="0.25">
      <c r="A7" s="50"/>
      <c r="B7" s="55"/>
      <c r="C7" s="52"/>
      <c r="D7" s="28" t="s">
        <v>11</v>
      </c>
    </row>
    <row r="8" spans="1:4" x14ac:dyDescent="0.25">
      <c r="A8" s="50"/>
      <c r="B8" s="72"/>
      <c r="C8" s="52"/>
      <c r="D8" s="28" t="s">
        <v>11</v>
      </c>
    </row>
    <row r="9" spans="1:4" x14ac:dyDescent="0.25">
      <c r="A9" s="29" t="s">
        <v>0</v>
      </c>
      <c r="B9" s="29"/>
      <c r="C9" s="53">
        <f>SUM(C7:C8)</f>
        <v>0</v>
      </c>
      <c r="D9" s="29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11.140625" style="18" customWidth="1"/>
    <col min="2" max="2" width="14.7109375" style="60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6" t="s">
        <v>20</v>
      </c>
      <c r="B2" s="76"/>
      <c r="C2" s="76"/>
      <c r="D2" s="76"/>
    </row>
    <row r="3" spans="1:4" x14ac:dyDescent="0.25">
      <c r="A3" s="76" t="s">
        <v>31</v>
      </c>
      <c r="B3" s="76"/>
      <c r="C3" s="76"/>
      <c r="D3" s="76"/>
    </row>
    <row r="5" spans="1:4" x14ac:dyDescent="0.25">
      <c r="A5" s="56"/>
      <c r="B5" s="57" t="s">
        <v>12</v>
      </c>
      <c r="C5" s="58" t="s">
        <v>13</v>
      </c>
      <c r="D5" s="59" t="s">
        <v>14</v>
      </c>
    </row>
    <row r="6" spans="1:4" x14ac:dyDescent="0.25">
      <c r="A6" s="67" t="s">
        <v>0</v>
      </c>
      <c r="B6" s="68">
        <v>60629.68</v>
      </c>
      <c r="C6" s="69" t="s">
        <v>36</v>
      </c>
      <c r="D6" s="69" t="s">
        <v>29</v>
      </c>
    </row>
    <row r="31714" spans="2:2" x14ac:dyDescent="0.25">
      <c r="B31714" s="61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2019-05-13T19:35:33Z</dcterms:modified>
</cp:coreProperties>
</file>