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540" windowWidth="20490" windowHeight="6480" tabRatio="831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сайте'!$A$6:$E$8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45621" refMode="R1C1"/>
</workbook>
</file>

<file path=xl/calcChain.xml><?xml version="1.0" encoding="utf-8"?>
<calcChain xmlns="http://schemas.openxmlformats.org/spreadsheetml/2006/main">
  <c r="C8" i="9" l="1"/>
  <c r="C20" i="16" l="1"/>
  <c r="B4" i="3" l="1"/>
  <c r="C11" i="12" l="1"/>
  <c r="C14" i="3" l="1"/>
  <c r="C8" i="11" l="1"/>
  <c r="C8" i="10"/>
  <c r="D8" i="5"/>
  <c r="C8" i="15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<sst xmlns="http://schemas.openxmlformats.org/spreadsheetml/2006/main" count="115" uniqueCount="56">
  <si>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</si>
  <si>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</si>
  <si>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</si>
  <si>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</si>
  <si>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</si>
  <si>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</si>
  <si>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</si>
  <si>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</si>
  <si>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</si>
  <si>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</si>
  <si>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</si>
  <si>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</si>
  <si>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</si>
  <si>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</si>
  <si>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</si>
  <si>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</si>
  <si>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</si>
  <si>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</si>
  <si>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</si>
  <si>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</si>
  <si>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</si>
  <si>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</si>
  <si>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</si>
  <si>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</si>
  <si>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</si>
  <si>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</si>
  <si>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</si>
  <si>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</si>
  <si>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</si>
  <si>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Акция</t>
  </si>
  <si>
    <t>Татьяна Викторовна Ш.</t>
  </si>
  <si>
    <t>Дарья Александровна К.</t>
  </si>
  <si>
    <t>Ольга Николаевна М.</t>
  </si>
  <si>
    <t>Вера Николаевна Ч.</t>
  </si>
  <si>
    <t>за период 01.03.2018-31.03.2018</t>
  </si>
  <si>
    <t>за март 2018г.</t>
  </si>
  <si>
    <t>Елена Леонидовна Д.</t>
  </si>
  <si>
    <t>БУЗ ОРЛОВСКОЙ ОБЛАСТИ "ДЕТСКАЯ СТОМАТОЛОГИЧЕСКАЯ ПОЛИКЛИНИКА"</t>
  </si>
  <si>
    <t>Ольга Александровна С.</t>
  </si>
  <si>
    <t>Инна Владимировна Х.</t>
  </si>
  <si>
    <t>Анна Андреевна А.</t>
  </si>
  <si>
    <t>Ирина Юрьевна М.</t>
  </si>
  <si>
    <t>Елена Сергеевна К.</t>
  </si>
  <si>
    <t>Надежда Владимировна Д.</t>
  </si>
  <si>
    <t>7693</t>
  </si>
  <si>
    <t>0567</t>
  </si>
  <si>
    <t>Анонимное пожертвование</t>
  </si>
  <si>
    <t>Жанна Владимировна М.</t>
  </si>
  <si>
    <t>5188</t>
  </si>
  <si>
    <t>1953</t>
  </si>
  <si>
    <t>9474</t>
  </si>
  <si>
    <t>3253</t>
  </si>
  <si>
    <t>5637</t>
  </si>
  <si>
    <t>Афоничева Феоктиста Борисовна</t>
  </si>
  <si>
    <t>Организация выездной службы паллиативной медицинской помощи</t>
  </si>
  <si>
    <t>ВППМС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</si>
</sst>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43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2" fontId="14" fillId="0" borderId="1" xfId="0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4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5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7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7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7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4" fontId="21" fillId="2" borderId="1" xfId="1" applyNumberFormat="1" applyFont="1" applyFill="1" applyBorder="1" applyAlignment="1">
      <alignment horizontal="center"/>
    </xf>
    <xf numFmtId="43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7" fontId="25" fillId="3" borderId="1" xfId="1" applyNumberFormat="1" applyFont="1" applyFill="1" applyBorder="1"/>
    <xf numFmtId="167" fontId="21" fillId="2" borderId="1" xfId="0" applyNumberFormat="1" applyFont="1" applyFill="1" applyBorder="1" applyAlignment="1">
      <alignment horizontal="right"/>
    </xf>
    <xf numFmtId="43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43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43" fontId="18" fillId="3" borderId="0" xfId="1" applyFont="1" applyFill="1"/>
    <xf numFmtId="166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tabSelected="1" zoomScale="80" zoomScaleNormal="80" workbookViewId="0">
      <pane ySplit="5" topLeftCell="A6" activePane="bottomLeft" state="frozen"/>
      <selection pane="bottomLeft" activeCell="B18" sqref="B18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2" t="s">
        <v>17</v>
      </c>
      <c r="C1" s="72"/>
    </row>
    <row r="2" spans="1:3" ht="15" customHeight="1" x14ac:dyDescent="0.25">
      <c r="A2" s="4"/>
      <c r="B2" s="72"/>
      <c r="C2" s="72"/>
    </row>
    <row r="3" spans="1:3" ht="15" customHeight="1" x14ac:dyDescent="0.25">
      <c r="A3" s="4"/>
      <c r="B3" s="72"/>
      <c r="C3" s="72"/>
    </row>
    <row r="4" spans="1:3" ht="15" customHeight="1" x14ac:dyDescent="0.25">
      <c r="A4" s="4"/>
      <c r="B4" s="19" t="s">
        <v>34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23">
        <f>C8</f>
        <v>11968.74</v>
      </c>
    </row>
    <row r="8" spans="1:3" s="8" customFormat="1" ht="18.75" thickBot="1" x14ac:dyDescent="0.3">
      <c r="A8" s="9"/>
      <c r="B8" s="10" t="s">
        <v>8</v>
      </c>
      <c r="C8" s="22">
        <f>СМС!C14+'Оплата на сайте'!D8+Яндекс.Деньги!C8+ФЛ!C8+ЮЛ!C8+'Ящики-копилки'!C8+'На карту Сбербанка'!C20</f>
        <v>11968.74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32746.12</v>
      </c>
    </row>
    <row r="12" spans="1:3" s="8" customFormat="1" ht="18.75" thickBot="1" x14ac:dyDescent="0.3">
      <c r="A12" s="15"/>
      <c r="B12" s="16" t="s">
        <v>9</v>
      </c>
      <c r="C12" s="11">
        <f>РАСХОДЫ!B6</f>
        <v>32746.12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2"/>
  <sheetViews>
    <sheetView zoomScale="90" zoomScaleNormal="90" workbookViewId="0">
      <pane ySplit="6" topLeftCell="A7" activePane="bottomLeft" state="frozenSplit"/>
      <selection pane="bottomLeft" activeCell="C19" sqref="C19"/>
    </sheetView>
  </sheetViews>
  <sheetFormatPr defaultColWidth="9.140625" defaultRowHeight="15.75" x14ac:dyDescent="0.25"/>
  <cols>
    <col min="1" max="1" width="15.5703125" style="18" customWidth="1"/>
    <col min="2" max="2" width="38.5703125" style="66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3" t="s">
        <v>18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16.5" customHeight="1" x14ac:dyDescent="0.25">
      <c r="A3" s="73"/>
      <c r="B3" s="73"/>
      <c r="C3" s="73"/>
      <c r="D3" s="73"/>
    </row>
    <row r="4" spans="1:5" ht="22.5" customHeight="1" x14ac:dyDescent="0.25">
      <c r="A4" s="24"/>
      <c r="B4" s="74" t="str">
        <f>'СВОДНЫЙ ОТЧЕТ'!B4</f>
        <v>за период 01.03.2018-31.03.2018</v>
      </c>
      <c r="C4" s="74"/>
      <c r="D4" s="24"/>
    </row>
    <row r="6" spans="1:5" s="2" customFormat="1" x14ac:dyDescent="0.25">
      <c r="A6" s="25" t="s">
        <v>3</v>
      </c>
      <c r="B6" s="25" t="s">
        <v>4</v>
      </c>
      <c r="C6" s="26" t="s">
        <v>7</v>
      </c>
      <c r="D6" s="26" t="s">
        <v>2</v>
      </c>
    </row>
    <row r="7" spans="1:5" x14ac:dyDescent="0.25">
      <c r="A7" s="27">
        <v>43172</v>
      </c>
      <c r="B7" s="64" t="s">
        <v>44</v>
      </c>
      <c r="C7" s="28">
        <v>200</v>
      </c>
      <c r="D7" s="29" t="s">
        <v>11</v>
      </c>
      <c r="E7" s="5"/>
    </row>
    <row r="8" spans="1:5" x14ac:dyDescent="0.25">
      <c r="A8" s="27">
        <v>43179</v>
      </c>
      <c r="B8" s="64" t="s">
        <v>48</v>
      </c>
      <c r="C8" s="28">
        <v>50</v>
      </c>
      <c r="D8" s="29" t="s">
        <v>11</v>
      </c>
      <c r="E8" s="5"/>
    </row>
    <row r="9" spans="1:5" x14ac:dyDescent="0.25">
      <c r="A9" s="27">
        <v>43180</v>
      </c>
      <c r="B9" s="64" t="s">
        <v>49</v>
      </c>
      <c r="C9" s="28">
        <v>30</v>
      </c>
      <c r="D9" s="29" t="s">
        <v>11</v>
      </c>
      <c r="E9" s="5"/>
    </row>
    <row r="10" spans="1:5" x14ac:dyDescent="0.25">
      <c r="A10" s="27">
        <v>43180</v>
      </c>
      <c r="B10" s="64" t="s">
        <v>50</v>
      </c>
      <c r="C10" s="28">
        <v>100</v>
      </c>
      <c r="D10" s="29" t="s">
        <v>11</v>
      </c>
      <c r="E10" s="5"/>
    </row>
    <row r="11" spans="1:5" x14ac:dyDescent="0.25">
      <c r="A11" s="27">
        <v>43180</v>
      </c>
      <c r="B11" s="64" t="s">
        <v>51</v>
      </c>
      <c r="C11" s="28">
        <v>100</v>
      </c>
      <c r="D11" s="29" t="s">
        <v>11</v>
      </c>
      <c r="E11" s="5"/>
    </row>
    <row r="12" spans="1:5" x14ac:dyDescent="0.25">
      <c r="A12" s="27">
        <v>43185</v>
      </c>
      <c r="B12" s="64" t="s">
        <v>52</v>
      </c>
      <c r="C12" s="28">
        <v>200</v>
      </c>
      <c r="D12" s="29" t="s">
        <v>11</v>
      </c>
      <c r="E12" s="5"/>
    </row>
    <row r="13" spans="1:5" x14ac:dyDescent="0.25">
      <c r="A13" s="27">
        <v>43187</v>
      </c>
      <c r="B13" s="64" t="s">
        <v>52</v>
      </c>
      <c r="C13" s="28">
        <v>200</v>
      </c>
      <c r="D13" s="29" t="s">
        <v>11</v>
      </c>
      <c r="E13" s="5"/>
    </row>
    <row r="14" spans="1:5" x14ac:dyDescent="0.25">
      <c r="A14" s="30" t="s">
        <v>0</v>
      </c>
      <c r="B14" s="31"/>
      <c r="C14" s="32">
        <f>SUM(C7:C13)</f>
        <v>880</v>
      </c>
      <c r="D14" s="33" t="s">
        <v>11</v>
      </c>
    </row>
    <row r="620252" spans="4:4" x14ac:dyDescent="0.25">
      <c r="D620252" s="29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58"/>
  <sheetViews>
    <sheetView topLeftCell="A13" workbookViewId="0">
      <selection activeCell="B28" sqref="B28"/>
    </sheetView>
  </sheetViews>
  <sheetFormatPr defaultRowHeight="15.75" x14ac:dyDescent="0.25"/>
  <cols>
    <col min="1" max="1" width="15.5703125" style="18" customWidth="1"/>
    <col min="2" max="2" width="49.42578125" style="34" customWidth="1"/>
    <col min="3" max="3" width="22" style="18" customWidth="1"/>
    <col min="4" max="4" width="10.140625" style="18" customWidth="1"/>
  </cols>
  <sheetData>
    <row r="1" spans="1:4" ht="15" x14ac:dyDescent="0.25">
      <c r="A1" s="73" t="s">
        <v>27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31.5" customHeight="1" x14ac:dyDescent="0.25">
      <c r="A3" s="73"/>
      <c r="B3" s="73"/>
      <c r="C3" s="73"/>
      <c r="D3" s="73"/>
    </row>
    <row r="4" spans="1:4" x14ac:dyDescent="0.25">
      <c r="A4" s="63"/>
      <c r="B4" s="73" t="str">
        <f>'СВОДНЫЙ ОТЧЕТ'!B4</f>
        <v>за период 01.03.2018-31.03.2018</v>
      </c>
      <c r="C4" s="73"/>
      <c r="D4" s="63"/>
    </row>
    <row r="6" spans="1:4" x14ac:dyDescent="0.25">
      <c r="A6" s="25" t="s">
        <v>3</v>
      </c>
      <c r="B6" s="25" t="s">
        <v>1</v>
      </c>
      <c r="C6" s="26" t="s">
        <v>7</v>
      </c>
      <c r="D6" s="26" t="s">
        <v>2</v>
      </c>
    </row>
    <row r="7" spans="1:4" x14ac:dyDescent="0.25">
      <c r="A7" s="27">
        <v>43160</v>
      </c>
      <c r="B7" s="65" t="s">
        <v>30</v>
      </c>
      <c r="C7" s="28">
        <v>200</v>
      </c>
      <c r="D7" s="29" t="s">
        <v>11</v>
      </c>
    </row>
    <row r="8" spans="1:4" x14ac:dyDescent="0.25">
      <c r="A8" s="27">
        <v>43161</v>
      </c>
      <c r="B8" s="65" t="s">
        <v>31</v>
      </c>
      <c r="C8" s="28">
        <v>100</v>
      </c>
      <c r="D8" s="29" t="s">
        <v>11</v>
      </c>
    </row>
    <row r="9" spans="1:4" x14ac:dyDescent="0.25">
      <c r="A9" s="27">
        <v>43161</v>
      </c>
      <c r="B9" s="65" t="s">
        <v>32</v>
      </c>
      <c r="C9" s="28">
        <v>1000</v>
      </c>
      <c r="D9" s="29" t="s">
        <v>11</v>
      </c>
    </row>
    <row r="10" spans="1:4" x14ac:dyDescent="0.25">
      <c r="A10" s="27">
        <v>43163</v>
      </c>
      <c r="B10" s="65" t="s">
        <v>33</v>
      </c>
      <c r="C10" s="28">
        <v>1000</v>
      </c>
      <c r="D10" s="29" t="s">
        <v>11</v>
      </c>
    </row>
    <row r="11" spans="1:4" x14ac:dyDescent="0.25">
      <c r="A11" s="27">
        <v>43164</v>
      </c>
      <c r="B11" s="65" t="s">
        <v>36</v>
      </c>
      <c r="C11" s="28">
        <v>100</v>
      </c>
      <c r="D11" s="29" t="s">
        <v>11</v>
      </c>
    </row>
    <row r="12" spans="1:4" x14ac:dyDescent="0.25">
      <c r="A12" s="27">
        <v>43165</v>
      </c>
      <c r="B12" s="65" t="s">
        <v>38</v>
      </c>
      <c r="C12" s="28">
        <v>200</v>
      </c>
      <c r="D12" s="29" t="s">
        <v>11</v>
      </c>
    </row>
    <row r="13" spans="1:4" x14ac:dyDescent="0.25">
      <c r="A13" s="27">
        <v>43166</v>
      </c>
      <c r="B13" s="65" t="s">
        <v>39</v>
      </c>
      <c r="C13" s="28">
        <v>300</v>
      </c>
      <c r="D13" s="29" t="s">
        <v>11</v>
      </c>
    </row>
    <row r="14" spans="1:4" x14ac:dyDescent="0.25">
      <c r="A14" s="27">
        <v>43166</v>
      </c>
      <c r="B14" s="65" t="s">
        <v>40</v>
      </c>
      <c r="C14" s="28">
        <v>200</v>
      </c>
      <c r="D14" s="29" t="s">
        <v>11</v>
      </c>
    </row>
    <row r="15" spans="1:4" x14ac:dyDescent="0.25">
      <c r="A15" s="27">
        <v>43167</v>
      </c>
      <c r="B15" s="65" t="s">
        <v>41</v>
      </c>
      <c r="C15" s="28">
        <v>300</v>
      </c>
      <c r="D15" s="29" t="s">
        <v>11</v>
      </c>
    </row>
    <row r="16" spans="1:4" x14ac:dyDescent="0.25">
      <c r="A16" s="27">
        <v>43171</v>
      </c>
      <c r="B16" s="65" t="s">
        <v>42</v>
      </c>
      <c r="C16" s="28">
        <v>100</v>
      </c>
      <c r="D16" s="29" t="s">
        <v>11</v>
      </c>
    </row>
    <row r="17" spans="1:4" x14ac:dyDescent="0.25">
      <c r="A17" s="27">
        <v>43172</v>
      </c>
      <c r="B17" s="65" t="s">
        <v>43</v>
      </c>
      <c r="C17" s="28">
        <v>138.74</v>
      </c>
      <c r="D17" s="29" t="s">
        <v>11</v>
      </c>
    </row>
    <row r="18" spans="1:4" x14ac:dyDescent="0.25">
      <c r="A18" s="27">
        <v>43180</v>
      </c>
      <c r="B18" s="65" t="s">
        <v>47</v>
      </c>
      <c r="C18" s="28">
        <v>200</v>
      </c>
      <c r="D18" s="29" t="s">
        <v>11</v>
      </c>
    </row>
    <row r="19" spans="1:4" x14ac:dyDescent="0.25">
      <c r="A19" s="27">
        <v>43183</v>
      </c>
      <c r="B19" s="65" t="s">
        <v>46</v>
      </c>
      <c r="C19" s="28">
        <v>200</v>
      </c>
      <c r="D19" s="29" t="s">
        <v>11</v>
      </c>
    </row>
    <row r="20" spans="1:4" x14ac:dyDescent="0.25">
      <c r="A20" s="30" t="s">
        <v>0</v>
      </c>
      <c r="B20" s="31"/>
      <c r="C20" s="32">
        <f>SUM(C7:C19)</f>
        <v>4038.74</v>
      </c>
      <c r="D20" s="33" t="s">
        <v>11</v>
      </c>
    </row>
    <row r="620258" spans="4:4" x14ac:dyDescent="0.25">
      <c r="D620258" s="29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B15" sqref="B15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4" t="s">
        <v>22</v>
      </c>
      <c r="B1" s="74"/>
      <c r="C1" s="74"/>
      <c r="D1" s="74"/>
      <c r="E1" s="74"/>
    </row>
    <row r="2" spans="1:5" s="18" customFormat="1" ht="21.75" customHeight="1" x14ac:dyDescent="0.2">
      <c r="A2" s="74"/>
      <c r="B2" s="74"/>
      <c r="C2" s="74"/>
      <c r="D2" s="74"/>
      <c r="E2" s="74"/>
    </row>
    <row r="3" spans="1:5" s="18" customFormat="1" ht="21.75" customHeight="1" x14ac:dyDescent="0.2">
      <c r="A3" s="74"/>
      <c r="B3" s="74"/>
      <c r="C3" s="74"/>
      <c r="D3" s="74"/>
      <c r="E3" s="74"/>
    </row>
    <row r="4" spans="1:5" s="18" customFormat="1" ht="21.75" customHeight="1" x14ac:dyDescent="0.2">
      <c r="A4" s="74" t="str">
        <f>'СВОДНЫЙ ОТЧЕТ'!B4</f>
        <v>за период 01.03.2018-31.03.2018</v>
      </c>
      <c r="B4" s="74"/>
      <c r="C4" s="74"/>
      <c r="D4" s="74"/>
      <c r="E4" s="74"/>
    </row>
    <row r="6" spans="1:5" x14ac:dyDescent="0.25">
      <c r="A6" s="35" t="s">
        <v>3</v>
      </c>
      <c r="B6" s="35" t="s">
        <v>1</v>
      </c>
      <c r="C6" s="35" t="s">
        <v>28</v>
      </c>
      <c r="D6" s="36" t="s">
        <v>7</v>
      </c>
      <c r="E6" s="35" t="s">
        <v>2</v>
      </c>
    </row>
    <row r="7" spans="1:5" x14ac:dyDescent="0.25">
      <c r="A7" s="37">
        <v>43174</v>
      </c>
      <c r="B7" s="38" t="s">
        <v>46</v>
      </c>
      <c r="C7" s="67" t="s">
        <v>45</v>
      </c>
      <c r="D7" s="39">
        <v>1000</v>
      </c>
      <c r="E7" s="40" t="s">
        <v>11</v>
      </c>
    </row>
    <row r="8" spans="1:5" x14ac:dyDescent="0.25">
      <c r="A8" s="30" t="s">
        <v>0</v>
      </c>
      <c r="B8" s="31"/>
      <c r="C8" s="31"/>
      <c r="D8" s="41">
        <f>SUM(D7:D7)</f>
        <v>1000</v>
      </c>
      <c r="E8" s="33" t="s">
        <v>11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B16" sqref="B16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8" bestFit="1" customWidth="1"/>
    <col min="4" max="4" width="9.140625" style="18"/>
    <col min="5" max="16384" width="9.140625" style="1"/>
  </cols>
  <sheetData>
    <row r="1" spans="1:5" ht="22.5" customHeight="1" x14ac:dyDescent="0.25">
      <c r="A1" s="74" t="s">
        <v>24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22.5" customHeight="1" x14ac:dyDescent="0.25">
      <c r="A3" s="74"/>
      <c r="B3" s="74"/>
      <c r="C3" s="74"/>
      <c r="D3" s="74"/>
    </row>
    <row r="4" spans="1:5" ht="22.5" customHeight="1" x14ac:dyDescent="0.25">
      <c r="A4" s="74" t="str">
        <f>'СВОДНЫЙ ОТЧЕТ'!B4</f>
        <v>за период 01.03.2018-31.03.2018</v>
      </c>
      <c r="B4" s="74"/>
      <c r="C4" s="74"/>
      <c r="D4" s="74"/>
    </row>
    <row r="6" spans="1:5" s="2" customFormat="1" ht="31.5" x14ac:dyDescent="0.25">
      <c r="A6" s="42" t="s">
        <v>3</v>
      </c>
      <c r="B6" s="43" t="s">
        <v>15</v>
      </c>
      <c r="C6" s="44" t="s">
        <v>7</v>
      </c>
      <c r="D6" s="45" t="s">
        <v>2</v>
      </c>
      <c r="E6" s="1"/>
    </row>
    <row r="7" spans="1:5" x14ac:dyDescent="0.25">
      <c r="A7" s="27">
        <v>43170</v>
      </c>
      <c r="B7" s="71">
        <v>3252</v>
      </c>
      <c r="C7" s="46">
        <v>50</v>
      </c>
      <c r="D7" s="29" t="s">
        <v>11</v>
      </c>
    </row>
    <row r="8" spans="1:5" x14ac:dyDescent="0.25">
      <c r="A8" s="30" t="s">
        <v>0</v>
      </c>
      <c r="B8" s="31"/>
      <c r="C8" s="41">
        <f>SUM(C7:C7)</f>
        <v>50</v>
      </c>
      <c r="D8" s="47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8" sqref="A8:XFD13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5" customWidth="1"/>
    <col min="4" max="4" width="9.140625" style="18"/>
    <col min="5" max="16384" width="9.140625" style="1"/>
  </cols>
  <sheetData>
    <row r="1" spans="1:4" ht="15" x14ac:dyDescent="0.25">
      <c r="A1" s="74" t="s">
        <v>19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01.03.2018-31.03.2018</v>
      </c>
      <c r="B4" s="74"/>
      <c r="C4" s="74"/>
      <c r="D4" s="74"/>
    </row>
    <row r="6" spans="1:4" x14ac:dyDescent="0.25">
      <c r="A6" s="45" t="s">
        <v>5</v>
      </c>
      <c r="B6" s="49" t="s">
        <v>1</v>
      </c>
      <c r="C6" s="50" t="s">
        <v>7</v>
      </c>
      <c r="D6" s="45" t="s">
        <v>2</v>
      </c>
    </row>
    <row r="7" spans="1:4" x14ac:dyDescent="0.25">
      <c r="A7" s="51">
        <v>43185</v>
      </c>
      <c r="B7" s="52" t="s">
        <v>53</v>
      </c>
      <c r="C7" s="53">
        <v>1000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1000</v>
      </c>
      <c r="D8" s="30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8" sqref="A8:XFD14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4" t="s">
        <v>26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01.03.2018-31.03.2018</v>
      </c>
      <c r="B4" s="74"/>
      <c r="C4" s="74"/>
      <c r="D4" s="74"/>
    </row>
    <row r="6" spans="1:4" s="2" customFormat="1" x14ac:dyDescent="0.25">
      <c r="A6" s="45" t="s">
        <v>5</v>
      </c>
      <c r="B6" s="49" t="s">
        <v>6</v>
      </c>
      <c r="C6" s="49" t="s">
        <v>7</v>
      </c>
      <c r="D6" s="45" t="s">
        <v>2</v>
      </c>
    </row>
    <row r="7" spans="1:4" ht="15.75" customHeight="1" x14ac:dyDescent="0.25">
      <c r="A7" s="51">
        <v>43164</v>
      </c>
      <c r="B7" s="56" t="s">
        <v>37</v>
      </c>
      <c r="C7" s="53">
        <v>5000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5000</v>
      </c>
      <c r="D8" s="30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workbookViewId="0">
      <selection activeCell="F22" sqref="F22"/>
    </sheetView>
  </sheetViews>
  <sheetFormatPr defaultRowHeight="15.75" x14ac:dyDescent="0.25"/>
  <cols>
    <col min="1" max="1" width="12.5703125" style="18" customWidth="1"/>
    <col min="2" max="2" width="65" style="18" customWidth="1"/>
    <col min="3" max="3" width="13.85546875" style="18" bestFit="1" customWidth="1"/>
    <col min="4" max="4" width="9.140625" style="18"/>
  </cols>
  <sheetData>
    <row r="1" spans="1:4" ht="15" x14ac:dyDescent="0.25">
      <c r="A1" s="74" t="s">
        <v>23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01.03.2018-31.03.2018</v>
      </c>
      <c r="B4" s="74"/>
      <c r="C4" s="74"/>
      <c r="D4" s="74"/>
    </row>
    <row r="6" spans="1:4" x14ac:dyDescent="0.25">
      <c r="A6" s="45" t="s">
        <v>5</v>
      </c>
      <c r="B6" s="49" t="s">
        <v>29</v>
      </c>
      <c r="C6" s="49" t="s">
        <v>7</v>
      </c>
      <c r="D6" s="45" t="s">
        <v>2</v>
      </c>
    </row>
    <row r="7" spans="1:4" x14ac:dyDescent="0.25">
      <c r="A7" s="51"/>
      <c r="B7" s="56"/>
      <c r="C7" s="53"/>
      <c r="D7" s="29" t="s">
        <v>11</v>
      </c>
    </row>
    <row r="8" spans="1:4" x14ac:dyDescent="0.25">
      <c r="A8" s="30" t="s">
        <v>0</v>
      </c>
      <c r="B8" s="30"/>
      <c r="C8" s="54">
        <f>SUM(C7:C7)</f>
        <v>0</v>
      </c>
      <c r="D8" s="30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B12" sqref="B12"/>
    </sheetView>
  </sheetViews>
  <sheetFormatPr defaultColWidth="9.140625" defaultRowHeight="15.75" x14ac:dyDescent="0.25"/>
  <cols>
    <col min="1" max="1" width="11.140625" style="18" customWidth="1"/>
    <col min="2" max="2" width="14.140625" style="61" bestFit="1" customWidth="1"/>
    <col min="3" max="3" width="82.71093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5" t="s">
        <v>20</v>
      </c>
      <c r="B2" s="75"/>
      <c r="C2" s="75"/>
      <c r="D2" s="75"/>
    </row>
    <row r="3" spans="1:4" x14ac:dyDescent="0.25">
      <c r="A3" s="75" t="s">
        <v>35</v>
      </c>
      <c r="B3" s="75"/>
      <c r="C3" s="75"/>
      <c r="D3" s="75"/>
    </row>
    <row r="5" spans="1:4" ht="31.5" x14ac:dyDescent="0.25">
      <c r="A5" s="57"/>
      <c r="B5" s="58" t="s">
        <v>12</v>
      </c>
      <c r="C5" s="59" t="s">
        <v>13</v>
      </c>
      <c r="D5" s="60" t="s">
        <v>14</v>
      </c>
    </row>
    <row r="6" spans="1:4" x14ac:dyDescent="0.25">
      <c r="A6" s="68" t="s">
        <v>0</v>
      </c>
      <c r="B6" s="69">
        <v>32746.12</v>
      </c>
      <c r="C6" s="70" t="s">
        <v>54</v>
      </c>
      <c r="D6" s="70" t="s">
        <v>55</v>
      </c>
    </row>
    <row r="31714" spans="2:2" x14ac:dyDescent="0.25">
      <c r="B31714" s="62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2018-04-05T09:14:56Z</dcterms:modified>
</cp:coreProperties>
</file>