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сайте'!$A$6:$E$9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D9" i="5" l="1"/>
  <c r="C8" i="10" l="1"/>
  <c r="C8" i="11"/>
  <c r="C10" i="3" l="1"/>
  <c r="C8" i="16" l="1"/>
  <c r="C9" i="15" l="1"/>
  <c r="C9" i="9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<sst xmlns="http://schemas.openxmlformats.org/spreadsheetml/2006/main" count="86" uniqueCount="42">
  <si>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</si>
  <si>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</si>
  <si>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</si>
  <si>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</si>
  <si>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</si>
  <si>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</si>
  <si>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</si>
  <si>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</si>
  <si>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</si>
  <si>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</si>
  <si>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</si>
  <si>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</si>
  <si>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</si>
  <si>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</si>
  <si>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</si>
  <si>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</si>
  <si>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</si>
  <si>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</si>
  <si>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</si>
  <si>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</si>
  <si>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</si>
  <si>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</si>
  <si>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</si>
  <si>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</si>
  <si>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</si>
  <si>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</si>
  <si>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</si>
  <si>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</si>
  <si>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</si>
  <si>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</si>
  <si>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</si>
  <si>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</si>
  <si>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за период 01.05.2019-31.05.2019</t>
  </si>
  <si>
    <t>Ирина Викторовна Н.</t>
  </si>
  <si>
    <t>1523</t>
  </si>
  <si>
    <t>8431</t>
  </si>
  <si>
    <t>7587</t>
  </si>
  <si>
    <t>1908</t>
  </si>
  <si>
    <t>5836</t>
  </si>
  <si>
    <t>БУЗ ОРЛОВСКОЙ ОБЛАСТИ "ДЕТСКАЯ СТОМАТОЛОГИЧЕСКАЯ ПОЛИКЛИНИКА"</t>
  </si>
  <si>
    <t>Полынова Любовь Алексеевна</t>
  </si>
  <si>
    <t>за май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</si>
</sst>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0" fontId="25" fillId="3" borderId="1" xfId="0" applyFont="1" applyFill="1" applyBorder="1" applyAlignment="1">
      <alignment wrapText="1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D12" sqref="D12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8" t="s">
        <v>32</v>
      </c>
      <c r="C4" s="18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20"/>
    </row>
    <row r="7" spans="1:3" s="7" customFormat="1" ht="18.75" thickBot="1" x14ac:dyDescent="0.3">
      <c r="A7" s="5"/>
      <c r="B7" s="19" t="s">
        <v>21</v>
      </c>
      <c r="C7" s="70">
        <f>C8</f>
        <v>7900</v>
      </c>
    </row>
    <row r="8" spans="1:3" s="7" customFormat="1" ht="18.75" thickBot="1" x14ac:dyDescent="0.3">
      <c r="A8" s="8"/>
      <c r="B8" s="9" t="s">
        <v>8</v>
      </c>
      <c r="C8" s="21">
        <f>СМС!C10+'Оплата на сайте'!D9+Яндекс.Деньги!C9+ФЛ!C8+ЮЛ!C8+'Ящики-копилки'!C9+'На карту Сбербанка'!C8</f>
        <v>7900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16">
        <f>РАСХОДЫ!B6</f>
        <v>145443.95000000001</v>
      </c>
    </row>
    <row r="12" spans="1:3" s="7" customFormat="1" ht="18.75" thickBot="1" x14ac:dyDescent="0.3">
      <c r="A12" s="14"/>
      <c r="B12" s="15" t="s">
        <v>9</v>
      </c>
      <c r="C12" s="10">
        <f>РАСХОДЫ!B6</f>
        <v>145443.95000000001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8"/>
  <sheetViews>
    <sheetView zoomScale="90" zoomScaleNormal="90" workbookViewId="0">
      <pane ySplit="6" topLeftCell="A7" activePane="bottomLeft" state="frozenSplit"/>
      <selection pane="bottomLeft" activeCell="A10" sqref="A10:XFD11"/>
    </sheetView>
  </sheetViews>
  <sheetFormatPr defaultColWidth="9.140625" defaultRowHeight="15.75" x14ac:dyDescent="0.25"/>
  <cols>
    <col min="1" max="1" width="15.5703125" style="17" customWidth="1"/>
    <col min="2" max="2" width="38.5703125" style="64" customWidth="1"/>
    <col min="3" max="3" width="22" style="17" customWidth="1"/>
    <col min="4" max="4" width="10.140625" style="17" customWidth="1"/>
    <col min="5" max="5" width="15.140625" style="1" customWidth="1"/>
    <col min="6" max="16384" width="9.140625" style="1"/>
  </cols>
  <sheetData>
    <row r="1" spans="1:4" ht="22.5" customHeight="1" x14ac:dyDescent="0.25">
      <c r="A1" s="73" t="s">
        <v>18</v>
      </c>
      <c r="B1" s="73"/>
      <c r="C1" s="73"/>
      <c r="D1" s="73"/>
    </row>
    <row r="2" spans="1:4" ht="22.5" customHeight="1" x14ac:dyDescent="0.25">
      <c r="A2" s="73"/>
      <c r="B2" s="73"/>
      <c r="C2" s="73"/>
      <c r="D2" s="73"/>
    </row>
    <row r="3" spans="1:4" ht="16.5" customHeight="1" x14ac:dyDescent="0.25">
      <c r="A3" s="73"/>
      <c r="B3" s="73"/>
      <c r="C3" s="73"/>
      <c r="D3" s="73"/>
    </row>
    <row r="4" spans="1:4" ht="22.5" customHeight="1" x14ac:dyDescent="0.25">
      <c r="A4" s="22"/>
      <c r="B4" s="74" t="str">
        <f>'СВОДНЫЙ ОТЧЕТ'!B4</f>
        <v>за период 01.05.2019-31.05.2019</v>
      </c>
      <c r="C4" s="74"/>
      <c r="D4" s="22"/>
    </row>
    <row r="6" spans="1:4" s="2" customFormat="1" x14ac:dyDescent="0.25">
      <c r="A6" s="23" t="s">
        <v>3</v>
      </c>
      <c r="B6" s="23" t="s">
        <v>4</v>
      </c>
      <c r="C6" s="24" t="s">
        <v>7</v>
      </c>
      <c r="D6" s="24" t="s">
        <v>2</v>
      </c>
    </row>
    <row r="7" spans="1:4" s="2" customFormat="1" x14ac:dyDescent="0.25">
      <c r="A7" s="25">
        <v>43587</v>
      </c>
      <c r="B7" s="62" t="s">
        <v>34</v>
      </c>
      <c r="C7" s="26">
        <v>100</v>
      </c>
      <c r="D7" s="27" t="s">
        <v>11</v>
      </c>
    </row>
    <row r="8" spans="1:4" s="2" customFormat="1" x14ac:dyDescent="0.25">
      <c r="A8" s="25">
        <v>43587</v>
      </c>
      <c r="B8" s="62" t="s">
        <v>35</v>
      </c>
      <c r="C8" s="26">
        <v>100</v>
      </c>
      <c r="D8" s="27" t="s">
        <v>11</v>
      </c>
    </row>
    <row r="9" spans="1:4" s="2" customFormat="1" x14ac:dyDescent="0.25">
      <c r="A9" s="25">
        <v>43594</v>
      </c>
      <c r="B9" s="62" t="s">
        <v>36</v>
      </c>
      <c r="C9" s="26">
        <v>100</v>
      </c>
      <c r="D9" s="27" t="s">
        <v>11</v>
      </c>
    </row>
    <row r="10" spans="1:4" x14ac:dyDescent="0.25">
      <c r="A10" s="28" t="s">
        <v>0</v>
      </c>
      <c r="B10" s="29"/>
      <c r="C10" s="30">
        <f>SUM(C7:C9)</f>
        <v>300</v>
      </c>
      <c r="D10" s="31" t="s">
        <v>11</v>
      </c>
    </row>
    <row r="620248" spans="4:4" x14ac:dyDescent="0.25">
      <c r="D620248" s="27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C15" sqref="C15"/>
    </sheetView>
  </sheetViews>
  <sheetFormatPr defaultRowHeight="15.75" x14ac:dyDescent="0.25"/>
  <cols>
    <col min="1" max="1" width="15.5703125" style="17" customWidth="1"/>
    <col min="2" max="2" width="49.42578125" style="32" customWidth="1"/>
    <col min="3" max="3" width="22" style="17" customWidth="1"/>
    <col min="4" max="4" width="10.140625" style="17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1"/>
      <c r="B4" s="73" t="str">
        <f>'СВОДНЫЙ ОТЧЕТ'!B4</f>
        <v>за период 01.05.2019-31.05.2019</v>
      </c>
      <c r="C4" s="73"/>
      <c r="D4" s="61"/>
    </row>
    <row r="6" spans="1:4" x14ac:dyDescent="0.25">
      <c r="A6" s="23" t="s">
        <v>3</v>
      </c>
      <c r="B6" s="23" t="s">
        <v>1</v>
      </c>
      <c r="C6" s="24" t="s">
        <v>7</v>
      </c>
      <c r="D6" s="24" t="s">
        <v>2</v>
      </c>
    </row>
    <row r="7" spans="1:4" x14ac:dyDescent="0.25">
      <c r="A7" s="25">
        <v>43587</v>
      </c>
      <c r="B7" s="63" t="s">
        <v>33</v>
      </c>
      <c r="C7" s="26">
        <v>1000</v>
      </c>
      <c r="D7" s="27" t="s">
        <v>11</v>
      </c>
    </row>
    <row r="8" spans="1:4" x14ac:dyDescent="0.25">
      <c r="A8" s="28" t="s">
        <v>0</v>
      </c>
      <c r="B8" s="29"/>
      <c r="C8" s="30">
        <f>SUM(C7:C7)</f>
        <v>1000</v>
      </c>
      <c r="D8" s="31" t="s">
        <v>11</v>
      </c>
    </row>
    <row r="620246" spans="4:4" x14ac:dyDescent="0.25">
      <c r="D620246" s="27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A9" sqref="A9:XFD9"/>
    </sheetView>
  </sheetViews>
  <sheetFormatPr defaultColWidth="9.140625" defaultRowHeight="15.75" x14ac:dyDescent="0.25"/>
  <cols>
    <col min="1" max="1" width="12.28515625" style="17" customWidth="1"/>
    <col min="2" max="2" width="34.85546875" style="17" customWidth="1"/>
    <col min="3" max="3" width="53.7109375" style="17" customWidth="1"/>
    <col min="4" max="4" width="18.28515625" style="17" bestFit="1" customWidth="1"/>
    <col min="5" max="5" width="9.140625" style="17"/>
    <col min="6" max="16384" width="9.140625" style="1"/>
  </cols>
  <sheetData>
    <row r="1" spans="1:5" s="17" customFormat="1" ht="21.75" customHeight="1" x14ac:dyDescent="0.2">
      <c r="A1" s="74" t="s">
        <v>22</v>
      </c>
      <c r="B1" s="74"/>
      <c r="C1" s="74"/>
      <c r="D1" s="74"/>
      <c r="E1" s="74"/>
    </row>
    <row r="2" spans="1:5" s="17" customFormat="1" ht="21.75" customHeight="1" x14ac:dyDescent="0.2">
      <c r="A2" s="74"/>
      <c r="B2" s="74"/>
      <c r="C2" s="74"/>
      <c r="D2" s="74"/>
      <c r="E2" s="74"/>
    </row>
    <row r="3" spans="1:5" s="17" customFormat="1" ht="21.75" customHeight="1" x14ac:dyDescent="0.2">
      <c r="A3" s="74"/>
      <c r="B3" s="74"/>
      <c r="C3" s="74"/>
      <c r="D3" s="74"/>
      <c r="E3" s="74"/>
    </row>
    <row r="4" spans="1:5" s="17" customFormat="1" ht="21.75" customHeight="1" x14ac:dyDescent="0.2">
      <c r="A4" s="74" t="str">
        <f>'СВОДНЫЙ ОТЧЕТ'!B4</f>
        <v>за период 01.05.2019-31.05.2019</v>
      </c>
      <c r="B4" s="74"/>
      <c r="C4" s="74"/>
      <c r="D4" s="74"/>
      <c r="E4" s="74"/>
    </row>
    <row r="6" spans="1:5" x14ac:dyDescent="0.25">
      <c r="A6" s="33" t="s">
        <v>3</v>
      </c>
      <c r="B6" s="33" t="s">
        <v>1</v>
      </c>
      <c r="C6" s="33" t="s">
        <v>28</v>
      </c>
      <c r="D6" s="34" t="s">
        <v>7</v>
      </c>
      <c r="E6" s="33" t="s">
        <v>2</v>
      </c>
    </row>
    <row r="7" spans="1:5" x14ac:dyDescent="0.25">
      <c r="A7" s="35">
        <v>43592</v>
      </c>
      <c r="B7" s="36"/>
      <c r="C7" s="65" t="s">
        <v>37</v>
      </c>
      <c r="D7" s="37">
        <v>1000</v>
      </c>
      <c r="E7" s="38" t="s">
        <v>11</v>
      </c>
    </row>
    <row r="8" spans="1:5" x14ac:dyDescent="0.25">
      <c r="A8" s="35">
        <v>43599</v>
      </c>
      <c r="B8" s="36"/>
      <c r="C8" s="65" t="s">
        <v>38</v>
      </c>
      <c r="D8" s="37">
        <v>200</v>
      </c>
      <c r="E8" s="38" t="s">
        <v>11</v>
      </c>
    </row>
    <row r="9" spans="1:5" x14ac:dyDescent="0.25">
      <c r="A9" s="28" t="s">
        <v>0</v>
      </c>
      <c r="B9" s="29"/>
      <c r="C9" s="29"/>
      <c r="D9" s="39">
        <f>SUM(D7:D8)</f>
        <v>1200</v>
      </c>
      <c r="E9" s="31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7" customWidth="1"/>
    <col min="2" max="2" width="41.7109375" style="17" customWidth="1"/>
    <col min="3" max="3" width="15" style="46" bestFit="1" customWidth="1"/>
    <col min="4" max="4" width="9.140625" style="17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01.05.2019-31.05.2019</v>
      </c>
      <c r="B4" s="74"/>
      <c r="C4" s="74"/>
      <c r="D4" s="74"/>
    </row>
    <row r="6" spans="1:5" s="2" customFormat="1" ht="31.5" x14ac:dyDescent="0.25">
      <c r="A6" s="40" t="s">
        <v>3</v>
      </c>
      <c r="B6" s="41" t="s">
        <v>15</v>
      </c>
      <c r="C6" s="42" t="s">
        <v>7</v>
      </c>
      <c r="D6" s="43" t="s">
        <v>2</v>
      </c>
      <c r="E6" s="1"/>
    </row>
    <row r="7" spans="1:5" s="2" customFormat="1" x14ac:dyDescent="0.25">
      <c r="A7" s="25"/>
      <c r="B7" s="69"/>
      <c r="C7" s="44"/>
      <c r="D7" s="27" t="s">
        <v>11</v>
      </c>
      <c r="E7" s="1"/>
    </row>
    <row r="8" spans="1:5" s="2" customFormat="1" x14ac:dyDescent="0.25">
      <c r="A8" s="25"/>
      <c r="B8" s="69"/>
      <c r="C8" s="44"/>
      <c r="D8" s="27" t="s">
        <v>11</v>
      </c>
      <c r="E8" s="1"/>
    </row>
    <row r="9" spans="1:5" x14ac:dyDescent="0.25">
      <c r="A9" s="28" t="s">
        <v>0</v>
      </c>
      <c r="B9" s="29"/>
      <c r="C9" s="39">
        <f>SUM(C7:C8)</f>
        <v>0</v>
      </c>
      <c r="D9" s="45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8"/>
    </sheetView>
  </sheetViews>
  <sheetFormatPr defaultColWidth="9.140625" defaultRowHeight="15.75" x14ac:dyDescent="0.25"/>
  <cols>
    <col min="1" max="1" width="15.140625" style="17" customWidth="1"/>
    <col min="2" max="2" width="63.140625" style="17" customWidth="1"/>
    <col min="3" max="3" width="16.5703125" style="53" customWidth="1"/>
    <col min="4" max="4" width="9.140625" style="17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01.05.2019-31.05.2019</v>
      </c>
      <c r="B4" s="74"/>
      <c r="C4" s="74"/>
      <c r="D4" s="74"/>
    </row>
    <row r="6" spans="1:4" x14ac:dyDescent="0.25">
      <c r="A6" s="43" t="s">
        <v>5</v>
      </c>
      <c r="B6" s="47" t="s">
        <v>1</v>
      </c>
      <c r="C6" s="48" t="s">
        <v>7</v>
      </c>
      <c r="D6" s="43" t="s">
        <v>2</v>
      </c>
    </row>
    <row r="7" spans="1:4" x14ac:dyDescent="0.25">
      <c r="A7" s="49">
        <v>43608</v>
      </c>
      <c r="B7" s="50" t="s">
        <v>40</v>
      </c>
      <c r="C7" s="51">
        <v>400</v>
      </c>
      <c r="D7" s="27" t="s">
        <v>11</v>
      </c>
    </row>
    <row r="8" spans="1:4" x14ac:dyDescent="0.25">
      <c r="A8" s="28" t="s">
        <v>0</v>
      </c>
      <c r="B8" s="28"/>
      <c r="C8" s="52">
        <f>SUM(C7:C7)</f>
        <v>400</v>
      </c>
      <c r="D8" s="28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10"/>
    </sheetView>
  </sheetViews>
  <sheetFormatPr defaultColWidth="9.140625" defaultRowHeight="15.75" x14ac:dyDescent="0.25"/>
  <cols>
    <col min="1" max="1" width="12.5703125" style="17" customWidth="1"/>
    <col min="2" max="2" width="88.7109375" style="17" customWidth="1"/>
    <col min="3" max="3" width="15.28515625" style="17" bestFit="1" customWidth="1"/>
    <col min="4" max="4" width="9.140625" style="17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01.05.2019-31.05.2019</v>
      </c>
      <c r="B4" s="74"/>
      <c r="C4" s="74"/>
      <c r="D4" s="74"/>
    </row>
    <row r="6" spans="1:4" s="2" customFormat="1" x14ac:dyDescent="0.25">
      <c r="A6" s="43" t="s">
        <v>5</v>
      </c>
      <c r="B6" s="47" t="s">
        <v>6</v>
      </c>
      <c r="C6" s="47" t="s">
        <v>7</v>
      </c>
      <c r="D6" s="43" t="s">
        <v>2</v>
      </c>
    </row>
    <row r="7" spans="1:4" s="2" customFormat="1" x14ac:dyDescent="0.25">
      <c r="A7" s="49">
        <v>43599</v>
      </c>
      <c r="B7" s="54" t="s">
        <v>39</v>
      </c>
      <c r="C7" s="51">
        <v>5000</v>
      </c>
      <c r="D7" s="27" t="s">
        <v>11</v>
      </c>
    </row>
    <row r="8" spans="1:4" x14ac:dyDescent="0.25">
      <c r="A8" s="28" t="s">
        <v>0</v>
      </c>
      <c r="B8" s="28"/>
      <c r="C8" s="52">
        <f>SUM(C7:C7)</f>
        <v>5000</v>
      </c>
      <c r="D8" s="28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A7" sqref="A7:C8"/>
    </sheetView>
  </sheetViews>
  <sheetFormatPr defaultRowHeight="15.75" x14ac:dyDescent="0.25"/>
  <cols>
    <col min="1" max="1" width="12.5703125" style="17" customWidth="1"/>
    <col min="2" max="2" width="74.85546875" style="17" customWidth="1"/>
    <col min="3" max="3" width="13.85546875" style="17" bestFit="1" customWidth="1"/>
    <col min="4" max="4" width="9.140625" style="17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01.05.2019-31.05.2019</v>
      </c>
      <c r="B4" s="74"/>
      <c r="C4" s="74"/>
      <c r="D4" s="74"/>
    </row>
    <row r="6" spans="1:4" x14ac:dyDescent="0.25">
      <c r="A6" s="43" t="s">
        <v>5</v>
      </c>
      <c r="B6" s="47" t="s">
        <v>30</v>
      </c>
      <c r="C6" s="47" t="s">
        <v>7</v>
      </c>
      <c r="D6" s="43" t="s">
        <v>2</v>
      </c>
    </row>
    <row r="7" spans="1:4" x14ac:dyDescent="0.25">
      <c r="A7" s="49"/>
      <c r="B7" s="54"/>
      <c r="C7" s="51"/>
      <c r="D7" s="27" t="s">
        <v>11</v>
      </c>
    </row>
    <row r="8" spans="1:4" x14ac:dyDescent="0.25">
      <c r="A8" s="49"/>
      <c r="B8" s="71"/>
      <c r="C8" s="51"/>
      <c r="D8" s="27" t="s">
        <v>11</v>
      </c>
    </row>
    <row r="9" spans="1:4" x14ac:dyDescent="0.25">
      <c r="A9" s="28" t="s">
        <v>0</v>
      </c>
      <c r="B9" s="28"/>
      <c r="C9" s="52">
        <f>SUM(C7:C8)</f>
        <v>0</v>
      </c>
      <c r="D9" s="28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1" sqref="C11"/>
    </sheetView>
  </sheetViews>
  <sheetFormatPr defaultColWidth="9.140625" defaultRowHeight="15.75" x14ac:dyDescent="0.25"/>
  <cols>
    <col min="1" max="1" width="11.140625" style="17" customWidth="1"/>
    <col min="2" max="2" width="14.7109375" style="59" bestFit="1" customWidth="1"/>
    <col min="3" max="3" width="82.7109375" style="17" customWidth="1"/>
    <col min="4" max="4" width="55.85546875" style="17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41</v>
      </c>
      <c r="B3" s="75"/>
      <c r="C3" s="75"/>
      <c r="D3" s="75"/>
    </row>
    <row r="5" spans="1:4" x14ac:dyDescent="0.25">
      <c r="A5" s="55"/>
      <c r="B5" s="56" t="s">
        <v>12</v>
      </c>
      <c r="C5" s="57" t="s">
        <v>13</v>
      </c>
      <c r="D5" s="58" t="s">
        <v>14</v>
      </c>
    </row>
    <row r="6" spans="1:4" x14ac:dyDescent="0.25">
      <c r="A6" s="66" t="s">
        <v>0</v>
      </c>
      <c r="B6" s="67">
        <v>145443.95000000001</v>
      </c>
      <c r="C6" s="68" t="s">
        <v>31</v>
      </c>
      <c r="D6" s="68" t="s">
        <v>29</v>
      </c>
    </row>
    <row r="31714" spans="2:2" x14ac:dyDescent="0.25">
      <c r="B31714" s="60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2019-06-21T14:48:39Z</dcterms:modified>
</cp:coreProperties>
</file>