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7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52511" refMode="R1C1"/>
</workbook>
</file>

<file path=xl/calcChain.xml><?xml version="1.0" encoding="utf-8"?>
<calcChain xmlns="http://schemas.openxmlformats.org/spreadsheetml/2006/main">
  <c r="C8" i="11" l="1"/>
  <c r="D10" i="5"/>
  <c r="C23" i="16"/>
  <c r="C15" i="3"/>
  <c r="C8" i="10" l="1"/>
  <c r="C8" i="9" l="1"/>
  <c r="B4" i="3" l="1"/>
  <c r="C11" i="12" l="1"/>
  <c r="C8" i="15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<sst xmlns="http://schemas.openxmlformats.org/spreadsheetml/2006/main" count="127" uniqueCount="63">
  <si>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</si>
  <si>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</si>
  <si>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</si>
  <si>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</si>
  <si>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</si>
  <si>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</si>
  <si>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</si>
  <si>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</si>
  <si>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</si>
  <si>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</si>
  <si>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</si>
  <si>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</si>
  <si>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</si>
  <si>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</si>
  <si>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</si>
  <si>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</si>
  <si>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</si>
  <si>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</si>
  <si>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</si>
  <si>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</si>
  <si>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</si>
  <si>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</si>
  <si>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</si>
  <si>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</si>
  <si>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</si>
  <si>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</si>
  <si>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</si>
  <si>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</si>
  <si>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</si>
  <si>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Акция</t>
  </si>
  <si>
    <t>Организация выездной службы паллиативной медицинской помощи</t>
  </si>
  <si>
    <t>ВППМС</t>
  </si>
  <si>
    <t>за период 01.05.2018-31.05.2018</t>
  </si>
  <si>
    <t>Олеся Игоревна К.</t>
  </si>
  <si>
    <t>Олеся Валерьевна Е.</t>
  </si>
  <si>
    <t>Чучунова Анна Александровна</t>
  </si>
  <si>
    <t>БУЗ ОРЛОВСКОЙ ОБЛАСТИ "ДЕТСКАЯ СТОМАТОЛОГИЧЕСКАЯ ПОЛИКЛИНИКА"</t>
  </si>
  <si>
    <t>9121</t>
  </si>
  <si>
    <t>0567</t>
  </si>
  <si>
    <t>3154</t>
  </si>
  <si>
    <t>5585</t>
  </si>
  <si>
    <t>Алиса Федоровна Б.</t>
  </si>
  <si>
    <t>0420</t>
  </si>
  <si>
    <t>6646</t>
  </si>
  <si>
    <t>Светлана Юрьевна К.</t>
  </si>
  <si>
    <t>Юлия Михайловна П.</t>
  </si>
  <si>
    <t>2273</t>
  </si>
  <si>
    <t>Айнура Эльмановна А.</t>
  </si>
  <si>
    <t>Наталия Сергеевна К.</t>
  </si>
  <si>
    <t>Наталья Георгиевна Н.</t>
  </si>
  <si>
    <t>Светлана Николаевна С.</t>
  </si>
  <si>
    <t>Наталия Михайловна Т.</t>
  </si>
  <si>
    <t>2149</t>
  </si>
  <si>
    <t>2449</t>
  </si>
  <si>
    <t>Надежда Владиславовна Т.</t>
  </si>
  <si>
    <t>Анна Андреевна А.</t>
  </si>
  <si>
    <t>0983</t>
  </si>
  <si>
    <t>Мария Михайловна С.</t>
  </si>
  <si>
    <t>6405</t>
  </si>
  <si>
    <t>Маргарита Уварова 5544</t>
  </si>
  <si>
    <t>Ксения Сергеевна И.</t>
  </si>
  <si>
    <t>Ананимное пожертвование</t>
  </si>
  <si>
    <t>за май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</si>
</sst>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24" fillId="3" borderId="0" xfId="0" applyFont="1" applyFill="1" applyBorder="1"/>
    <xf numFmtId="49" fontId="24" fillId="3" borderId="0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B21" sqref="B21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4" t="s">
        <v>17</v>
      </c>
      <c r="C1" s="74"/>
    </row>
    <row r="2" spans="1:3" ht="15" customHeight="1" x14ac:dyDescent="0.25">
      <c r="A2" s="4"/>
      <c r="B2" s="74"/>
      <c r="C2" s="74"/>
    </row>
    <row r="3" spans="1:3" ht="15" customHeight="1" x14ac:dyDescent="0.25">
      <c r="A3" s="4"/>
      <c r="B3" s="74"/>
      <c r="C3" s="74"/>
    </row>
    <row r="4" spans="1:3" ht="15" customHeight="1" x14ac:dyDescent="0.25">
      <c r="A4" s="4"/>
      <c r="B4" s="19" t="s">
        <v>32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16785</v>
      </c>
    </row>
    <row r="8" spans="1:3" s="8" customFormat="1" ht="18.75" thickBot="1" x14ac:dyDescent="0.3">
      <c r="A8" s="9"/>
      <c r="B8" s="10" t="s">
        <v>8</v>
      </c>
      <c r="C8" s="22">
        <f>СМС!C15+'Оплата на сайте'!D10+Яндекс.Деньги!C8+ФЛ!C8+ЮЛ!C8+'Ящики-копилки'!C8+'На карту Сбербанка'!C23</f>
        <v>16785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52113.18</v>
      </c>
    </row>
    <row r="12" spans="1:3" s="8" customFormat="1" ht="18.75" thickBot="1" x14ac:dyDescent="0.3">
      <c r="A12" s="15"/>
      <c r="B12" s="16" t="s">
        <v>9</v>
      </c>
      <c r="C12" s="11">
        <f>РАСХОДЫ!B6</f>
        <v>52113.18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3"/>
  <sheetViews>
    <sheetView zoomScale="90" zoomScaleNormal="90" workbookViewId="0">
      <pane ySplit="6" topLeftCell="A7" activePane="bottomLeft" state="frozenSplit"/>
      <selection pane="bottomLeft" activeCell="C16" sqref="C16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5" t="s">
        <v>18</v>
      </c>
      <c r="B1" s="75"/>
      <c r="C1" s="75"/>
      <c r="D1" s="75"/>
    </row>
    <row r="2" spans="1:5" ht="22.5" customHeight="1" x14ac:dyDescent="0.25">
      <c r="A2" s="75"/>
      <c r="B2" s="75"/>
      <c r="C2" s="75"/>
      <c r="D2" s="75"/>
    </row>
    <row r="3" spans="1:5" ht="16.5" customHeight="1" x14ac:dyDescent="0.25">
      <c r="A3" s="75"/>
      <c r="B3" s="75"/>
      <c r="C3" s="75"/>
      <c r="D3" s="75"/>
    </row>
    <row r="4" spans="1:5" ht="22.5" customHeight="1" x14ac:dyDescent="0.25">
      <c r="A4" s="24"/>
      <c r="B4" s="76" t="str">
        <f>'СВОДНЫЙ ОТЧЕТ'!B4</f>
        <v>за период 01.05.2018-31.05.2018</v>
      </c>
      <c r="C4" s="76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43229</v>
      </c>
      <c r="B7" s="64" t="s">
        <v>37</v>
      </c>
      <c r="C7" s="28">
        <v>100</v>
      </c>
      <c r="D7" s="29" t="s">
        <v>11</v>
      </c>
      <c r="E7" s="5"/>
    </row>
    <row r="8" spans="1:5" x14ac:dyDescent="0.25">
      <c r="A8" s="27">
        <v>43231</v>
      </c>
      <c r="B8" s="64" t="s">
        <v>39</v>
      </c>
      <c r="C8" s="28">
        <v>50</v>
      </c>
      <c r="D8" s="29" t="s">
        <v>11</v>
      </c>
      <c r="E8" s="5"/>
    </row>
    <row r="9" spans="1:5" x14ac:dyDescent="0.25">
      <c r="A9" s="27">
        <v>43232</v>
      </c>
      <c r="B9" s="64" t="s">
        <v>40</v>
      </c>
      <c r="C9" s="28">
        <v>200</v>
      </c>
      <c r="D9" s="29" t="s">
        <v>11</v>
      </c>
      <c r="E9" s="5"/>
    </row>
    <row r="10" spans="1:5" x14ac:dyDescent="0.25">
      <c r="A10" s="27">
        <v>43236</v>
      </c>
      <c r="B10" s="64" t="s">
        <v>42</v>
      </c>
      <c r="C10" s="28">
        <v>50</v>
      </c>
      <c r="D10" s="29" t="s">
        <v>11</v>
      </c>
      <c r="E10" s="5"/>
    </row>
    <row r="11" spans="1:5" x14ac:dyDescent="0.25">
      <c r="A11" s="27">
        <v>43238</v>
      </c>
      <c r="B11" s="64" t="s">
        <v>46</v>
      </c>
      <c r="C11" s="28">
        <v>425</v>
      </c>
      <c r="D11" s="29" t="s">
        <v>11</v>
      </c>
      <c r="E11" s="5"/>
    </row>
    <row r="12" spans="1:5" x14ac:dyDescent="0.25">
      <c r="A12" s="27">
        <v>43247</v>
      </c>
      <c r="B12" s="64" t="s">
        <v>53</v>
      </c>
      <c r="C12" s="28">
        <v>150</v>
      </c>
      <c r="D12" s="29" t="s">
        <v>11</v>
      </c>
      <c r="E12" s="5"/>
    </row>
    <row r="13" spans="1:5" x14ac:dyDescent="0.25">
      <c r="A13" s="27">
        <v>43249</v>
      </c>
      <c r="B13" s="64" t="s">
        <v>56</v>
      </c>
      <c r="C13" s="28">
        <v>30</v>
      </c>
      <c r="D13" s="29" t="s">
        <v>11</v>
      </c>
      <c r="E13" s="5"/>
    </row>
    <row r="14" spans="1:5" x14ac:dyDescent="0.25">
      <c r="A14" s="27">
        <v>43251</v>
      </c>
      <c r="B14" s="64" t="s">
        <v>58</v>
      </c>
      <c r="C14" s="28">
        <v>90</v>
      </c>
      <c r="D14" s="29" t="s">
        <v>11</v>
      </c>
      <c r="E14" s="5"/>
    </row>
    <row r="15" spans="1:5" x14ac:dyDescent="0.25">
      <c r="A15" s="30" t="s">
        <v>0</v>
      </c>
      <c r="B15" s="31"/>
      <c r="C15" s="32">
        <f>SUM(C7:C14)</f>
        <v>1095</v>
      </c>
      <c r="D15" s="33" t="s">
        <v>11</v>
      </c>
    </row>
    <row r="620253" spans="4:4" x14ac:dyDescent="0.25">
      <c r="D620253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61"/>
  <sheetViews>
    <sheetView topLeftCell="A4" workbookViewId="0">
      <selection activeCell="H17" sqref="H17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5" t="s">
        <v>27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31.5" customHeight="1" x14ac:dyDescent="0.25">
      <c r="A3" s="75"/>
      <c r="B3" s="75"/>
      <c r="C3" s="75"/>
      <c r="D3" s="75"/>
    </row>
    <row r="4" spans="1:4" x14ac:dyDescent="0.25">
      <c r="A4" s="63"/>
      <c r="B4" s="75" t="str">
        <f>'СВОДНЫЙ ОТЧЕТ'!B4</f>
        <v>за период 01.05.2018-31.05.2018</v>
      </c>
      <c r="C4" s="75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43223</v>
      </c>
      <c r="B7" s="65" t="s">
        <v>33</v>
      </c>
      <c r="C7" s="28">
        <v>2000</v>
      </c>
      <c r="D7" s="29" t="s">
        <v>11</v>
      </c>
    </row>
    <row r="8" spans="1:4" x14ac:dyDescent="0.25">
      <c r="A8" s="27">
        <v>43223</v>
      </c>
      <c r="B8" s="65" t="s">
        <v>34</v>
      </c>
      <c r="C8" s="28">
        <v>100</v>
      </c>
      <c r="D8" s="29" t="s">
        <v>11</v>
      </c>
    </row>
    <row r="9" spans="1:4" x14ac:dyDescent="0.25">
      <c r="A9" s="27">
        <v>43236</v>
      </c>
      <c r="B9" s="65" t="s">
        <v>41</v>
      </c>
      <c r="C9" s="28">
        <v>1500</v>
      </c>
      <c r="D9" s="29" t="s">
        <v>11</v>
      </c>
    </row>
    <row r="10" spans="1:4" x14ac:dyDescent="0.25">
      <c r="A10" s="27">
        <v>43237</v>
      </c>
      <c r="B10" s="65" t="s">
        <v>44</v>
      </c>
      <c r="C10" s="28">
        <v>100</v>
      </c>
      <c r="D10" s="29" t="s">
        <v>11</v>
      </c>
    </row>
    <row r="11" spans="1:4" x14ac:dyDescent="0.25">
      <c r="A11" s="27">
        <v>43237</v>
      </c>
      <c r="B11" s="65" t="s">
        <v>45</v>
      </c>
      <c r="C11" s="28">
        <v>290</v>
      </c>
      <c r="D11" s="29" t="s">
        <v>11</v>
      </c>
    </row>
    <row r="12" spans="1:4" x14ac:dyDescent="0.25">
      <c r="A12" s="27">
        <v>43239</v>
      </c>
      <c r="B12" s="65" t="s">
        <v>45</v>
      </c>
      <c r="C12" s="28">
        <v>1000</v>
      </c>
      <c r="D12" s="29" t="s">
        <v>11</v>
      </c>
    </row>
    <row r="13" spans="1:4" x14ac:dyDescent="0.25">
      <c r="A13" s="27">
        <v>43239</v>
      </c>
      <c r="B13" s="65" t="s">
        <v>47</v>
      </c>
      <c r="C13" s="28">
        <v>100</v>
      </c>
      <c r="D13" s="29" t="s">
        <v>11</v>
      </c>
    </row>
    <row r="14" spans="1:4" x14ac:dyDescent="0.25">
      <c r="A14" s="27">
        <v>43240</v>
      </c>
      <c r="B14" s="65" t="s">
        <v>48</v>
      </c>
      <c r="C14" s="28">
        <v>300</v>
      </c>
      <c r="D14" s="29" t="s">
        <v>11</v>
      </c>
    </row>
    <row r="15" spans="1:4" x14ac:dyDescent="0.25">
      <c r="A15" s="27">
        <v>43241</v>
      </c>
      <c r="B15" s="65" t="s">
        <v>49</v>
      </c>
      <c r="C15" s="28">
        <v>100</v>
      </c>
      <c r="D15" s="29" t="s">
        <v>11</v>
      </c>
    </row>
    <row r="16" spans="1:4" x14ac:dyDescent="0.25">
      <c r="A16" s="27">
        <v>43243</v>
      </c>
      <c r="B16" s="65" t="s">
        <v>50</v>
      </c>
      <c r="C16" s="28">
        <v>150</v>
      </c>
      <c r="D16" s="29" t="s">
        <v>11</v>
      </c>
    </row>
    <row r="17" spans="1:4" x14ac:dyDescent="0.25">
      <c r="A17" s="27">
        <v>43244</v>
      </c>
      <c r="B17" s="65" t="s">
        <v>51</v>
      </c>
      <c r="C17" s="28">
        <v>1000</v>
      </c>
      <c r="D17" s="29" t="s">
        <v>11</v>
      </c>
    </row>
    <row r="18" spans="1:4" x14ac:dyDescent="0.25">
      <c r="A18" s="27">
        <v>43246</v>
      </c>
      <c r="B18" s="65" t="s">
        <v>55</v>
      </c>
      <c r="C18" s="28">
        <v>100</v>
      </c>
      <c r="D18" s="29" t="s">
        <v>11</v>
      </c>
    </row>
    <row r="19" spans="1:4" x14ac:dyDescent="0.25">
      <c r="A19" s="27">
        <v>43247</v>
      </c>
      <c r="B19" s="65" t="s">
        <v>54</v>
      </c>
      <c r="C19" s="28">
        <v>100</v>
      </c>
      <c r="D19" s="29" t="s">
        <v>11</v>
      </c>
    </row>
    <row r="20" spans="1:4" x14ac:dyDescent="0.25">
      <c r="A20" s="27">
        <v>43248</v>
      </c>
      <c r="B20" s="65" t="s">
        <v>57</v>
      </c>
      <c r="C20" s="28">
        <v>100</v>
      </c>
      <c r="D20" s="29" t="s">
        <v>11</v>
      </c>
    </row>
    <row r="21" spans="1:4" x14ac:dyDescent="0.25">
      <c r="A21" s="27">
        <v>43250</v>
      </c>
      <c r="B21" s="65" t="s">
        <v>60</v>
      </c>
      <c r="C21" s="28">
        <v>100</v>
      </c>
      <c r="D21" s="29" t="s">
        <v>11</v>
      </c>
    </row>
    <row r="22" spans="1:4" x14ac:dyDescent="0.25">
      <c r="A22" s="27">
        <v>43250</v>
      </c>
      <c r="B22" s="65" t="s">
        <v>61</v>
      </c>
      <c r="C22" s="28">
        <v>1000</v>
      </c>
      <c r="D22" s="29" t="s">
        <v>11</v>
      </c>
    </row>
    <row r="23" spans="1:4" x14ac:dyDescent="0.25">
      <c r="A23" s="30" t="s">
        <v>0</v>
      </c>
      <c r="B23" s="31"/>
      <c r="C23" s="32">
        <f>SUM(C7:C22)</f>
        <v>8040</v>
      </c>
      <c r="D23" s="33" t="s">
        <v>11</v>
      </c>
    </row>
    <row r="620261" spans="4:4" x14ac:dyDescent="0.25">
      <c r="D620261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C22" sqref="C22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6" t="s">
        <v>22</v>
      </c>
      <c r="B1" s="76"/>
      <c r="C1" s="76"/>
      <c r="D1" s="76"/>
      <c r="E1" s="76"/>
    </row>
    <row r="2" spans="1:5" s="18" customFormat="1" ht="21.75" customHeight="1" x14ac:dyDescent="0.2">
      <c r="A2" s="76"/>
      <c r="B2" s="76"/>
      <c r="C2" s="76"/>
      <c r="D2" s="76"/>
      <c r="E2" s="76"/>
    </row>
    <row r="3" spans="1:5" s="18" customFormat="1" ht="21.75" customHeight="1" x14ac:dyDescent="0.2">
      <c r="A3" s="76"/>
      <c r="B3" s="76"/>
      <c r="C3" s="76"/>
      <c r="D3" s="76"/>
      <c r="E3" s="76"/>
    </row>
    <row r="4" spans="1:5" s="18" customFormat="1" ht="21.75" customHeight="1" x14ac:dyDescent="0.2">
      <c r="A4" s="76" t="str">
        <f>'СВОДНЫЙ ОТЧЕТ'!B4</f>
        <v>за период 01.05.2018-31.05.2018</v>
      </c>
      <c r="B4" s="76"/>
      <c r="C4" s="76"/>
      <c r="D4" s="76"/>
      <c r="E4" s="76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43228</v>
      </c>
      <c r="B7" s="38"/>
      <c r="C7" s="67" t="s">
        <v>38</v>
      </c>
      <c r="D7" s="39">
        <v>1000</v>
      </c>
      <c r="E7" s="40" t="s">
        <v>11</v>
      </c>
    </row>
    <row r="8" spans="1:5" x14ac:dyDescent="0.25">
      <c r="A8" s="37">
        <v>43238</v>
      </c>
      <c r="B8" s="38"/>
      <c r="C8" s="67" t="s">
        <v>43</v>
      </c>
      <c r="D8" s="39">
        <v>1000</v>
      </c>
      <c r="E8" s="40" t="s">
        <v>11</v>
      </c>
    </row>
    <row r="9" spans="1:5" x14ac:dyDescent="0.25">
      <c r="A9" s="37">
        <v>43245</v>
      </c>
      <c r="B9" s="72"/>
      <c r="C9" s="73" t="s">
        <v>52</v>
      </c>
      <c r="D9" s="39">
        <v>100</v>
      </c>
      <c r="E9" s="40" t="s">
        <v>11</v>
      </c>
    </row>
    <row r="10" spans="1:5" x14ac:dyDescent="0.25">
      <c r="A10" s="30" t="s">
        <v>0</v>
      </c>
      <c r="B10" s="31"/>
      <c r="C10" s="31"/>
      <c r="D10" s="41">
        <f>SUM(D7:D9)</f>
        <v>2100</v>
      </c>
      <c r="E10" s="33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B7" sqref="B7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6" t="s">
        <v>24</v>
      </c>
      <c r="B1" s="76"/>
      <c r="C1" s="76"/>
      <c r="D1" s="76"/>
    </row>
    <row r="2" spans="1:5" ht="22.5" customHeight="1" x14ac:dyDescent="0.25">
      <c r="A2" s="76"/>
      <c r="B2" s="76"/>
      <c r="C2" s="76"/>
      <c r="D2" s="76"/>
    </row>
    <row r="3" spans="1:5" ht="22.5" customHeight="1" x14ac:dyDescent="0.25">
      <c r="A3" s="76"/>
      <c r="B3" s="76"/>
      <c r="C3" s="76"/>
      <c r="D3" s="76"/>
    </row>
    <row r="4" spans="1:5" ht="22.5" customHeight="1" x14ac:dyDescent="0.25">
      <c r="A4" s="76" t="str">
        <f>'СВОДНЫЙ ОТЧЕТ'!B4</f>
        <v>за период 01.05.2018-31.05.2018</v>
      </c>
      <c r="B4" s="76"/>
      <c r="C4" s="76"/>
      <c r="D4" s="76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x14ac:dyDescent="0.25">
      <c r="A7" s="27">
        <v>43251</v>
      </c>
      <c r="B7" s="71" t="s">
        <v>59</v>
      </c>
      <c r="C7" s="46">
        <v>50</v>
      </c>
      <c r="D7" s="29" t="s">
        <v>11</v>
      </c>
    </row>
    <row r="8" spans="1:5" x14ac:dyDescent="0.25">
      <c r="A8" s="30" t="s">
        <v>0</v>
      </c>
      <c r="B8" s="31"/>
      <c r="C8" s="41">
        <f>SUM(C7:C7)</f>
        <v>50</v>
      </c>
      <c r="D8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B16" sqref="B16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6" t="s">
        <v>19</v>
      </c>
      <c r="B1" s="76"/>
      <c r="C1" s="76"/>
      <c r="D1" s="76"/>
    </row>
    <row r="2" spans="1:4" ht="15" x14ac:dyDescent="0.25">
      <c r="A2" s="76"/>
      <c r="B2" s="76"/>
      <c r="C2" s="76"/>
      <c r="D2" s="76"/>
    </row>
    <row r="3" spans="1:4" ht="15" x14ac:dyDescent="0.25">
      <c r="A3" s="76"/>
      <c r="B3" s="76"/>
      <c r="C3" s="76"/>
      <c r="D3" s="76"/>
    </row>
    <row r="4" spans="1:4" x14ac:dyDescent="0.25">
      <c r="A4" s="76" t="str">
        <f>'СВОДНЫЙ ОТЧЕТ'!B4</f>
        <v>за период 01.05.2018-31.05.2018</v>
      </c>
      <c r="B4" s="76"/>
      <c r="C4" s="76"/>
      <c r="D4" s="76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>
        <v>43224</v>
      </c>
      <c r="B7" s="52" t="s">
        <v>35</v>
      </c>
      <c r="C7" s="53">
        <v>500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500</v>
      </c>
      <c r="D8" s="30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9" sqref="C9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6" t="s">
        <v>26</v>
      </c>
      <c r="B1" s="76"/>
      <c r="C1" s="76"/>
      <c r="D1" s="76"/>
    </row>
    <row r="2" spans="1:4" ht="15" x14ac:dyDescent="0.25">
      <c r="A2" s="76"/>
      <c r="B2" s="76"/>
      <c r="C2" s="76"/>
      <c r="D2" s="76"/>
    </row>
    <row r="3" spans="1:4" ht="15" x14ac:dyDescent="0.25">
      <c r="A3" s="76"/>
      <c r="B3" s="76"/>
      <c r="C3" s="76"/>
      <c r="D3" s="76"/>
    </row>
    <row r="4" spans="1:4" x14ac:dyDescent="0.25">
      <c r="A4" s="76" t="str">
        <f>'СВОДНЫЙ ОТЧЕТ'!B4</f>
        <v>за период 01.05.2018-31.05.2018</v>
      </c>
      <c r="B4" s="76"/>
      <c r="C4" s="76"/>
      <c r="D4" s="76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>
        <v>43224</v>
      </c>
      <c r="B7" s="56" t="s">
        <v>36</v>
      </c>
      <c r="C7" s="53">
        <v>5000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5000</v>
      </c>
      <c r="D8" s="30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tabSelected="1" workbookViewId="0">
      <selection activeCell="C16" sqref="C16"/>
    </sheetView>
  </sheetViews>
  <sheetFormatPr defaultRowHeight="15.75" x14ac:dyDescent="0.25"/>
  <cols>
    <col min="1" max="1" width="12.5703125" style="18" customWidth="1"/>
    <col min="2" max="2" width="65" style="18" customWidth="1"/>
    <col min="3" max="3" width="13.85546875" style="18" bestFit="1" customWidth="1"/>
    <col min="4" max="4" width="9.140625" style="18"/>
  </cols>
  <sheetData>
    <row r="1" spans="1:4" ht="15" x14ac:dyDescent="0.25">
      <c r="A1" s="76" t="s">
        <v>23</v>
      </c>
      <c r="B1" s="76"/>
      <c r="C1" s="76"/>
      <c r="D1" s="76"/>
    </row>
    <row r="2" spans="1:4" ht="15" x14ac:dyDescent="0.25">
      <c r="A2" s="76"/>
      <c r="B2" s="76"/>
      <c r="C2" s="76"/>
      <c r="D2" s="76"/>
    </row>
    <row r="3" spans="1:4" ht="15" x14ac:dyDescent="0.25">
      <c r="A3" s="76"/>
      <c r="B3" s="76"/>
      <c r="C3" s="76"/>
      <c r="D3" s="76"/>
    </row>
    <row r="4" spans="1:4" x14ac:dyDescent="0.25">
      <c r="A4" s="76" t="str">
        <f>'СВОДНЫЙ ОТЧЕТ'!B4</f>
        <v>за период 01.05.2018-31.05.2018</v>
      </c>
      <c r="B4" s="76"/>
      <c r="C4" s="76"/>
      <c r="D4" s="76"/>
    </row>
    <row r="6" spans="1:4" x14ac:dyDescent="0.25">
      <c r="A6" s="45" t="s">
        <v>5</v>
      </c>
      <c r="B6" s="49" t="s">
        <v>29</v>
      </c>
      <c r="C6" s="49" t="s">
        <v>7</v>
      </c>
      <c r="D6" s="45" t="s">
        <v>2</v>
      </c>
    </row>
    <row r="7" spans="1:4" x14ac:dyDescent="0.25">
      <c r="A7" s="51"/>
      <c r="B7" s="56"/>
      <c r="C7" s="53"/>
      <c r="D7" s="29" t="s">
        <v>11</v>
      </c>
    </row>
    <row r="8" spans="1:4" x14ac:dyDescent="0.25">
      <c r="A8" s="30" t="s">
        <v>0</v>
      </c>
      <c r="B8" s="30"/>
      <c r="C8" s="54">
        <f>SUM(C7:C7)</f>
        <v>0</v>
      </c>
      <c r="D8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11" sqref="C11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7" t="s">
        <v>20</v>
      </c>
      <c r="B2" s="77"/>
      <c r="C2" s="77"/>
      <c r="D2" s="77"/>
    </row>
    <row r="3" spans="1:4" x14ac:dyDescent="0.25">
      <c r="A3" s="77" t="s">
        <v>62</v>
      </c>
      <c r="B3" s="77"/>
      <c r="C3" s="77"/>
      <c r="D3" s="77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52113.18</v>
      </c>
      <c r="C6" s="70" t="s">
        <v>30</v>
      </c>
      <c r="D6" s="70" t="s">
        <v>31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2018-07-09T13:10:08Z</dcterms:modified>
</cp:coreProperties>
</file>